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workbook>
</file>

<file path=xl/calcChain.xml><?xml version="1.0" encoding="utf-8"?>
<calcChain xmlns="http://schemas.openxmlformats.org/spreadsheetml/2006/main">
  <c r="L91" i="1"/>
  <c r="M91"/>
  <c r="L92"/>
  <c r="M92"/>
  <c r="L93"/>
  <c r="M93"/>
  <c r="L94"/>
  <c r="M94"/>
  <c r="L95"/>
  <c r="M95"/>
  <c r="L96"/>
  <c r="M96"/>
  <c r="L97"/>
  <c r="M97"/>
  <c r="L98"/>
  <c r="M98"/>
  <c r="L99"/>
  <c r="M99"/>
  <c r="L100"/>
  <c r="M100"/>
  <c r="L63" l="1"/>
  <c r="M63"/>
  <c r="L64"/>
  <c r="M64"/>
  <c r="L65"/>
  <c r="M65"/>
  <c r="L66"/>
  <c r="M66"/>
  <c r="L67"/>
  <c r="M67"/>
  <c r="L68"/>
  <c r="M68"/>
  <c r="L69"/>
  <c r="M69"/>
  <c r="L70"/>
  <c r="M70"/>
  <c r="L71"/>
  <c r="M71"/>
  <c r="L72"/>
  <c r="M72"/>
  <c r="L73"/>
  <c r="M73"/>
  <c r="L74"/>
  <c r="M74"/>
  <c r="L75"/>
  <c r="M75"/>
  <c r="L76"/>
  <c r="M76"/>
  <c r="L77"/>
  <c r="M77"/>
  <c r="L78"/>
  <c r="M78"/>
  <c r="L79"/>
  <c r="M79"/>
  <c r="L80"/>
  <c r="M80"/>
  <c r="L81"/>
  <c r="M81"/>
  <c r="L82"/>
  <c r="M82"/>
  <c r="L83"/>
  <c r="M83"/>
  <c r="L84"/>
  <c r="M84"/>
  <c r="L85"/>
  <c r="M85"/>
  <c r="L86"/>
  <c r="M86"/>
  <c r="L87"/>
  <c r="M87"/>
  <c r="L88"/>
  <c r="M88"/>
  <c r="L89"/>
  <c r="M89"/>
  <c r="L90"/>
  <c r="M90"/>
  <c r="L30"/>
  <c r="M30"/>
  <c r="L31"/>
  <c r="M31"/>
  <c r="L11"/>
  <c r="M11"/>
  <c r="L12"/>
  <c r="M12"/>
  <c r="L13"/>
  <c r="M13"/>
  <c r="L14"/>
  <c r="M14"/>
  <c r="L15"/>
  <c r="M15"/>
  <c r="L16"/>
  <c r="M16"/>
  <c r="L17"/>
  <c r="M17"/>
  <c r="L18"/>
  <c r="M18"/>
  <c r="L19"/>
  <c r="M19"/>
  <c r="L20"/>
  <c r="M20"/>
  <c r="L21"/>
  <c r="M21"/>
  <c r="L22"/>
  <c r="M22"/>
  <c r="L23"/>
  <c r="M23"/>
  <c r="L24"/>
  <c r="M24"/>
  <c r="L25"/>
  <c r="M25"/>
  <c r="L26"/>
  <c r="M26"/>
  <c r="L27"/>
  <c r="M27"/>
  <c r="L28"/>
  <c r="M28"/>
  <c r="L29"/>
  <c r="M29"/>
  <c r="L32"/>
  <c r="M32"/>
  <c r="L33"/>
  <c r="M33"/>
  <c r="L34"/>
  <c r="M34"/>
  <c r="L35"/>
  <c r="M35"/>
  <c r="L36"/>
  <c r="M36"/>
  <c r="L37"/>
  <c r="M37"/>
  <c r="L38"/>
  <c r="M38"/>
  <c r="L39"/>
  <c r="M39"/>
  <c r="L40"/>
  <c r="M40"/>
  <c r="L41"/>
  <c r="M41"/>
  <c r="L42"/>
  <c r="M42"/>
  <c r="L43"/>
  <c r="M43"/>
  <c r="L44"/>
  <c r="M44"/>
  <c r="L45"/>
  <c r="M45"/>
  <c r="L46"/>
  <c r="M46"/>
  <c r="L47"/>
  <c r="M47"/>
  <c r="L48"/>
  <c r="M48"/>
  <c r="L49"/>
  <c r="M49"/>
  <c r="L50"/>
  <c r="M50"/>
  <c r="L51"/>
  <c r="M51"/>
  <c r="L52"/>
  <c r="M52"/>
  <c r="L53"/>
  <c r="M53"/>
  <c r="L54"/>
  <c r="M54"/>
  <c r="L55"/>
  <c r="M55"/>
  <c r="L56"/>
  <c r="M56"/>
  <c r="L57"/>
  <c r="M57"/>
  <c r="L58"/>
  <c r="M58"/>
  <c r="L59"/>
  <c r="M59"/>
  <c r="L60"/>
  <c r="M60"/>
  <c r="L61"/>
  <c r="M61"/>
  <c r="L62"/>
  <c r="M62"/>
  <c r="L101"/>
  <c r="M101"/>
  <c r="L102"/>
  <c r="M102"/>
  <c r="L10"/>
  <c r="M10"/>
  <c r="L103"/>
  <c r="M103"/>
  <c r="L104"/>
  <c r="M104"/>
  <c r="B2" l="1"/>
  <c r="H2" l="1"/>
  <c r="H1"/>
</calcChain>
</file>

<file path=xl/sharedStrings.xml><?xml version="1.0" encoding="utf-8"?>
<sst xmlns="http://schemas.openxmlformats.org/spreadsheetml/2006/main" count="611" uniqueCount="211">
  <si>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</si>
  <si>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</si>
  <si>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</si>
  <si>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</si>
  <si>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</si>
  <si>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</si>
  <si>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</si>
  <si>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</si>
  <si>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</si>
  <si>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</si>
  <si>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</si>
  <si>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</si>
  <si>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</si>
  <si>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</si>
  <si>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</si>
  <si>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</si>
  <si>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</si>
  <si>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</si>
  <si>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</si>
  <si>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</si>
  <si>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</si>
  <si>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</si>
  <si>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</si>
  <si>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</si>
  <si>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</si>
  <si>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</si>
  <si>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</si>
  <si>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</si>
  <si>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</si>
  <si>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</si>
  <si>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</si>
  <si>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</si>
  <si>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</si>
  <si>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</si>
  <si>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</si>
  <si>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</si>
  <si>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</si>
  <si>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</si>
  <si>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</si>
  <si>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</si>
  <si>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</si>
  <si>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</si>
  <si>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</si>
  <si>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</si>
  <si>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</si>
  <si>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</si>
  <si>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</si>
  <si>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</si>
  <si>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</si>
  <si>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</si>
  <si>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</si>
  <si>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</si>
  <si>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</si>
  <si>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</si>
  <si>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</si>
  <si>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</si>
  <si>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</si>
  <si>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</si>
  <si>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</si>
  <si>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</si>
  <si>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</si>
  <si>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</si>
  <si>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</si>
  <si>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 VISIBLE</t>
  </si>
  <si>
    <t>No se cuenta con resultados</t>
  </si>
  <si>
    <t>No se realizo cobro</t>
  </si>
  <si>
    <t>El Pillin</t>
  </si>
  <si>
    <t>INFORMACIÓN EN VERSIÓN PUBLICA Y EN FORMATO DIGITAL SOBRE EL ESTABLECIMIENTO DONDE SE SUSCITARON LOS HECHOS TRAGICOS DEL DÍA 7 DE JUNIO CONOCIDO COMO RICH O CUALQUIERA QUE SEA SU NOMBRE COMERCIAL O LEGAL, PERMISOS Y AUTORIZACIONES OTORGADOS EN 2023 POR COMERCIO MUNICIPAL, RECIBOS DE ENTERO DE PAGO EN 2023, PERMISOS DE PROTECCIÓN CIVIL MUNICIPAL DE 2023.</t>
  </si>
  <si>
    <t>Atención Transparencia</t>
  </si>
  <si>
    <t>Rocio Ibarra Del Castillo</t>
  </si>
  <si>
    <t>SOLICITO LA INFORMACIÓN EN MODALIDAD DIGITAL DEL MONTO TOTAL GASTADO Y LAS FACTURAS PROBATORIAS Y CONTRATOS CORRESPONDIENTES DE LA OBRA DEL COLECTOR PLUVIAL DE CORDILLERA HIMALAYA. ADICIONAL SOLICITO LA INFORMACIÓN DE CUANTOS COLECTORES PLUVIALES SE HAN PROYECTADO Y CONSTRUIDO DESDE EL 01 DE OCTUBRE DE 2021 AL 31 DE JULIO DE 2024 Y DONDE SE LOCALIZAN ESTOS COLECTORES</t>
  </si>
  <si>
    <t>Muro Contreras</t>
  </si>
  <si>
    <t>A lo largo del actual trienio, el Ayuntamiento ha gastado alrededor de 20 millones de pesos en el pago de laudos. Anualmente, se pagan entre 15 y 20 laudos laborales, reveló la abogada municipal Maribel Lemoine Loredo. Conforme a lo señalado, solicitó el desglose de los laudos emitidos en contra del Municipio de San Luis Potosí entre el 01 de octubre y la presente fecha, esto sin importar si estos han sido ejecutados o se encuentran en proceso, señalando el nombre del trabajo y el monto al que condena el laudo, así como en su defecto si se ordenó la reinstalación.</t>
  </si>
  <si>
    <t>Mauro Contreras</t>
  </si>
  <si>
    <t>Solicito el desglose del total de demandas laborales que se hayan presentado entre el 01 de octubre de 2021 a la presente fecha: - NÚMERO DE DEMANDAS - NOMBRE DEL TRABAJADOR - ÁREA DE ADSCRIPCIÓN DEL TRABAJADOR - ACCION DEMANDA</t>
  </si>
  <si>
    <t>José Guadalupe González Covarrubias</t>
  </si>
  <si>
    <t>Requiero el detalle concreto de los nombres completos de personas que procedieron con una demanda laboral (o cualquiera que sea su denominación) en contra de la actual administración municipal 2021-24, el estatus a la fecha de la esta solitud y el detalle de los laudos laborales existentes en firme y los que se han estado pagando de forma parcial o total que estén ligados estrictamente con la actual admstración.</t>
  </si>
  <si>
    <t>Requiero se detalle todos y cada unos de los laudos laborales que han sido pagados durante la actual administración municipal 2021-24, nombre del demandante, monto pagado, abogado (s) que atendió el juicio por parte del Ayuntamiento y señalé claramente si el abogado es empleado de base del ayuntamiento, de confianza, honorarios o externo y en caso de ser externo detalle el monto pagado por cada uno de sus servicios prestados.</t>
  </si>
  <si>
    <t>Requiero COPIA DIGITAL de todas las facturas pagadas durante la actual administración municipal 2021-24 a los siguientes proveedores: -S &amp; I Consulting, S.A. de C.V. -MDSC Project, S.A.P.I de C.V. -El Remate del Bodegón, S.A. de C.V. -Proveedora Potosina Ortrisa, S.A. de C.V. Así como los diversos contratos generados con cada uno de los proveedores y los diversos documentos relacionados con todo el proceso de compra.</t>
  </si>
  <si>
    <t>Lucero Patricia Rodriguez Ramirez</t>
  </si>
  <si>
    <t>Por medio del presente, me complace enviarles un cordial saludo, aunado a esto le expongo lo siguiente: Con fecha 21 de septiembre de 2023, se ingresó en H. Ayuntamiento de San Luis Potosí, la renovación de licencia de uso de suelo y funcionamiento bajo el folio de solicitud B00001086, folio de Licencia: B00000043, sin embargo, a la fecha no hemos tenido respuesta. El día 31 de julio asistimos nuevamente a preguntar y se nos informó en dicha institución que este tramite ya no se le podrá dar seguimiento en el ayuntamiento de San Luis Potosí, capital, si no en H. Ayuntamiento de Pozos ya que paso de ser una delegación a municipio, derivado de ello solicitamos valiosa ayuda para saber cuál será el procedimiento que debemos de seguir para poder concluir con dicho trámite. De antemano agradezco la atención prestada y quedo a sus amables ordenes para cometarios al respecto.</t>
  </si>
  <si>
    <t>Solicito se me informe a través de esta Unidad de Transparencia, si, ante la Dirección de Obras Públicas y Desarrollo Urbano, así como la Dirección de Protección Civil, ambas pertenecientes al Municipio de San Luis Potosí, San Luis Potosí, cuentan con registro de algún procedimiento, clausura o multa a la fecha, vigente, sobre el inmueble ubicado en Av. Benito Juárez S/N, Colonia Satélite Francisco I Madero, San Luis Potosí, San Luis Potosí, 78380, (22.12052778 -100.9644444). En caso de que se cuente con algún procedimiento administrativo o clausura del sitio antes indicado, le solicito se me expidan copias certificadas de las constancias de mérito, para encontrarme en aptitud de dar seguimiento a los procedimientos existentes; solicitud que se encuentra fundamentada bajo lo estipulado en los artículos 13 y 14 de la Constitución Política de los Estados Unidos Mexicanos.</t>
  </si>
  <si>
    <t>Solicito se me informe a través de esta Unidad de Transparencia, si, ante la Dirección de Obras Públicas y Desarrollo Urbano, así como la Dirección de Protección Civil, ambas pertenecientes al Municipio de San Luis Potosí, San Luis Potosí, cuentan con registro de algún procedimiento, clausura o multa a la fecha, vigente, sobre el inmueble ubicado en Nereo Rodriguez Barragan S/N, Las Norias,/ Valle De Tequisquiapan, San Luis Potosí, San Luis Potosí, 79205, (22.16153056 -100.9937222). En caso de que se cuente con algún procedimiento administrativo o clausura del sitio antes indicado, le solicito se me expidan copias certificadas de las constancias de mérito, para encontrarme en aptitud de dar seguimiento a los procedimientos existentes; solicitud que se encuentra fundamentada bajo lo estipulado en los artículos 13 y 14 de la Constitución Política de los Estados Unidos Mexicanos.</t>
  </si>
  <si>
    <t>Solicito se me informe a través de esta Unidad de Transparencia, si, ante la Dirección de Obras Públicas y Desarrollo Urbano, así como la Dirección de Protección Civil, ambas pertenecientes al Municipio de San Luis Potosí, San Luis Potosí, cuentan con registro de algún procedimiento, clausura o multa a la fecha, vigente, sobre el inmueble ubicado en Calle 6 No. 710 - A, Fraccionamiento Industrial Aviación, San Luis Potosí, San Luis Potosí, 78140, (22.1718 -100.9960444). En caso de que se cuente con algún procedimiento administrativo o clausura del sitio antes indicado, le solicito se me expidan copias certificadas de las constancias de mérito, para encontrarme en aptitud de dar seguimiento a los procedimientos existentes; solicitud que se encuentra fundamentada bajo lo estipulado en los artículos 13 y 14 de la Constitución Política de los Estados Unidos Mexicanos.</t>
  </si>
  <si>
    <t>Solicito se me informe a través de esta Unidad de Transparencia, si, ante la Dirección de Obras Públicas y Desarrollo Urbano, así como la Dirección de Protección Civil, ambas pertenecientes al Municipio de San Luis Potosí, San Luis Potosí, cuentan con registro de algún procedimiento, clausura o multa a la fecha, vigente, sobre el inmuebe ubicado en Prolongación Dalias 1278, Col. Jardines del Sur, San Luis Potosí, San Luis Potosí, 78399, (22.12497222 -100.9360833). En caso de que se cuente con algún procedimiento administrativo o clausura del sitio antes indicado, le solicito se me expidan copias certificadas de las constancias de mérito, para encontrarme en aptitud de dar seguimiento a los procedimientos existentes; solicitud que se encuentra fundamentada bajo lo estipulado en los artículos 13 y 14 de la Constitución Política de los Estados Unidos Mexicanos.</t>
  </si>
  <si>
    <t>Solicito se me informe a través de esta Unidad de Transparencia, si, ante la Dirección de Obras Públicas y Desarrollo Urbano, así como la Dirección de Protección Civil, ambas pertenecientes al Municipio de San Luis Potosí, San Luis Potosí, cuentan con registro de algún procedimiento, clausura o multa a la fecha, vigente, sobre el inmueble ubicado en Calle Agave No 117, Col. Los Magueyes, San Luis Potosí, San Luis Potosí, 78100, (22.20522222 -100.9810194). En caso de que se cuente con algún procedimiento administrativo o clausura del sitio antes indicado, le solicito se me expidan copias certificadas de las constancias de mérito, para encontrarme en aptitud de dar seguimiento a los procedimientos existentes; solicitud que se encuentra fundamentada bajo lo estipulado en los artículos 13 y 14 de la Constitución Política de los Estados Unidos Mexicanos. v</t>
  </si>
  <si>
    <t>Solicito se me informe a través de esta Unidad de Transparencia, si, ante la Dirección de Obras Públicas y Desarrollo Urbano, así como la Dirección de Protección Civil, ambas pertenecientes al Municipio de San Luis Potosí, San Luis Potosí, cuentan con registro de algún procedimiento, clausura o multa a la fecha, vigente, sobre el inmueble ubicado en Av. Tercer Milenio No. 486 entre Cañada del Barceo Y Circuito de la Meseta, Col. Lomas del Tecnologico, San Luis Potosí, San Luis Potosí, 78215, (22.12135556 -101.0263861). En caso de que se cuente con algún procedimiento administrativo o clausura del sitio antes indicado, le solicito se me expidan copias certificadas de las constancias de mérito, para encontrarme en aptitud de dar seguimiento a los procedimientos existentes; solicitud que se encuentra fundamentada bajo lo estipulado en los artículos 13 y 14 de la Constitución Política de los Estados Unidos Mexicanos.</t>
  </si>
  <si>
    <t>Solicito se me informe a través de esta Unidad de Transparencia, si, ante la Dirección de Obras Públicas y Desarrollo Urbano, así como la Dirección de Protección Civil, ambas pertenecientes al Municipio de San Luis Potosí, San Luis Potosí, cuentan con registro de algún procedimiento, clausura o multa a la fecha, vigente, sobre el inmueble ubicado en Eje 126 No. 250, Zona Industrial, San Luis Potosí, San Luis Potosí, 78395, (22.08919444 -100.8908333). En caso de que se cuente con algún procedimiento administrativo o clausura del sitio antes indicado, le solicito se me expidan copias certificadas de las constancias de mérito, para encontrarme en aptitud de dar seguimiento a los procedimientos existentes; solicitud que se encuentra fundamentada bajo lo estipulado en los artículos 13 y 14 de la Constitución Política de los Estados Unidos Mexicanos.</t>
  </si>
  <si>
    <t>Solicito se me informe a través de esta Unidad de Transparencia, si, ante la Dirección de Obras Públicas y Desarrollo Urbano, así como la Dirección de Protección Civil, ambas pertenecientes al Municipio de San Luis Potosí, San Luis Potosí, cuentan con registro de algún procedimiento, clausura o multa a la fecha, vigente, sobre el inmueble ubicado en Calle 1ª privada de Azufre 249, Col. Morales, San Luis Potosí, San Luis Potosí, 78180, (22.15660556 -101.0177306). En caso de que se cuente con algún procedimiento administrativo o clausura del sitio antes indicado, le solicito se me expidan copias certificadas de las constancias de mérito, para encontrarme en aptitud de dar seguimiento a los procedimientos existentes; solicitud que se encuentra fundamentada bajo lo estipulado en los artículos 13 y 14 de la Constitución Política de los Estados Unidos Mexicanos.</t>
  </si>
  <si>
    <t>Solicito se me informe a través de esta Unidad de Transparencia, si, ante la Dirección de Obras Públicas y Desarrollo Urbano, así como la Dirección de Protección Civil, ambas pertenecientes al Municipio de San Luis Potosí, San Luis Potosí, cuentan con registro de algún procedimiento, clausura o multa a la fecha, vigente, sobre el inmueble ubicado en Calle Guanajuato 284, Col. Mezquital, San Luis Potosí, San Luis Potosí, 78130, (22.1864 -101.0160778). En caso de que se cuente con algún procedimiento administrativo o clausura del sitio antes indicado, le solicito se me expidan copias certificadas de las constancias de mérito, para encontrarme en aptitud de dar seguimiento a los procedimientos existentes; solicitud que se encuentra fundamentada bajo lo estipulado en los artículos 13 y 14 de la Constitución Política de los Estados Unidos Mexicanos.</t>
  </si>
  <si>
    <t>LUIS GONZALEZ LOZANO</t>
  </si>
  <si>
    <t>Toda información pública que confirme el suceso al parecer ocurrido el 1 de agosto de 2024 en el Centro Cultural Palacio Municipal (en Plaza de Armas), donde aparentemente se encontraron 9 palomas muertas en el techo de dicho edificio, así como la expedición de copia digital de cualquier reporte, memorándum o tarjeta informativa oficial generada en relación con este incidente.</t>
  </si>
  <si>
    <t>EL OFICIAL MENOR</t>
  </si>
  <si>
    <t>SOLICITO EL REGISTRO EN PDF DEL REGISTRO DE ENTRADA Y SALIDA A MI CORREO ELECTRÓNICO DE TODOS LOS TRABAJADORES DE LA OFICIALIA MAYOR CORRESPONDIENTES A LAS PRIMER QUINCENA DEL MES DE AGOSTO DE 2024 PAGADA EL DÍA 14 DE 2024</t>
  </si>
  <si>
    <t>EL OFICIAL MENOR Pillin</t>
  </si>
  <si>
    <t>SOLICITO SE ME INFORME Y DE EN FORMATO PDF CON PRUEBAS DOCUMENTALES QUE TRABAJADORES MUNICIPALES DE LA PRESIDENCIA, LA SECRETARÍA TÉCNICA, LA CONTRALORIA, REGIDORES, SECRETARIA GENERAL, DESARROLLO URBANO Y CATASTRO, CON LOS SÍNDICOS Y EN BIENESTAR NO CHECAN ENTRADA Y SALIDA Y POR QUÉ MOTIVO NO CHECAN</t>
  </si>
  <si>
    <t>Omar Garcia Enriquez</t>
  </si>
  <si>
    <t>1. ¿Cuál es el monto total del sueldo mensual bruto que reciben los regidores del H. Ayuntamiento, antes de cualquier tipo de descuento o deducción? Por favor, especifique si este monto incluye alguna remuneración adicional fija. 2. ¿Cuál es el monto del sueldo mensual neto y líquido que reciben los regidores del H. Ayuntamiento, es decir, el monto que efectivamente se les deposita en sus cuentas después de aplicar todas las deducciones y retenciones fiscales, así como otros descuentos obligatorios? Detalle cada tipo de deducción realizada. 3. ¿Cuál es el monto total mensual, sumando todas las remuneraciones y beneficios adicionales que reciben los regidores del H. Ayuntamiento? Por favor, incluya y desglose los siguientes conceptos: 3.1 Prestaciones laborales (por ejemplo, aguinaldo, prima vacacional, etc.). 3.2 Bonos o incentivos (por ejemplo, bonos por desempeño, asistencia, etc.). 3.3 Apoyo económico para gasolina, transporte o traslado. 3.4 Cualquier otro concepto adicional (por ejemplo, gestiones específicas, dietas, etc.). 3.5 Especifique si hay algún tipo de pago extraordinario que se realiza periódicamente o en circunstancias específicas. 4. ¿Cuál es la justificación oficial del H. Ayuntamiento para el monto del sueldo base y los beneficios adicionales que reciben los regidores? Específicamente, ¿Cómo se relacionan estos pagos con las responsabilidades y funciones que desempeñan los regidores en el marco de sus actividades y deberes públicos? Proporcione una explicación detallada que incluya los criterios o estándares utilizados para determinar estas compensaciones.</t>
  </si>
  <si>
    <t>Solicito con fundamento en el artículo 8 constitucional conocer la determinación que tomó la dirección de ecología de esta dependencia referente a mi denuncia de folio EC24113072 referente al exceso de ruido que está emitiendo el Servicio de Administración Tributaria diariamente con sus bocinas en la calle de independencia #1202</t>
  </si>
  <si>
    <t>Fernando Miguel Barbosa Auces</t>
  </si>
  <si>
    <t>Constanza Gómez González</t>
  </si>
  <si>
    <t>nombre completo del personal de base del área de patrimonio</t>
  </si>
  <si>
    <t>nombres de los empleados de base adscritos al área de innovación tecnológica</t>
  </si>
  <si>
    <t>nombres del personal de base adscritos al área de recursos humanos</t>
  </si>
  <si>
    <t>Rafael Martínez Sepulveda</t>
  </si>
  <si>
    <t>Me permito solicitar sea otorgado el documento llamado Registro Público de la Juntas Vecinales de Mejoras del Ayuntamiento de San Luis Potosí, con fundamento en los artículos 5°, 14 y 15 del Reglamento de Integración y Funcionamiento de los Organismos de Participación Ciudadana del Municipio de San Luis Potosí, el cual es generado por la Dirección de Desarrollo Social del H. Ayuntamiento de San Luis Potosí, correspondiente al proceso electivo 2021- 2024. También solicito los nombres de los ciudadanos que integran las Juntas Vecinales de Mejoras y/o Juntas de Participación Ciudadana, los cuales deben ser considerados como información pública por ser electos democráticamente.</t>
  </si>
  <si>
    <t>Blakely Morales</t>
  </si>
  <si>
    <t>Por medio de la presente, con fundamento en los artículos 6 y 8 constitucional, solicito se me brinde toda la información relacionada con el Plan Municipal de Desarrollo para el periodo 2021-2024, siendo enunciativa más no limitativa la siguiente información requerida: - Cotizaciones que fueron recibidas y/o solicitadas a terceros para la elaboración del referido plan - En su caso tipo especialidad de los externos y/o asesores que contribuyeron a la elaboración - Precio final del Plan Municipal de Desarrollo - Fecha de aprobación del mismo</t>
  </si>
  <si>
    <t>LAURA ESMERALDA FLORES PLASCENCIA</t>
  </si>
  <si>
    <t>SOLICITO COPIAS CERTIFICADAS de la queja interpuesta por la presidenta de la junta de mejoras del Barrio de San Miguelito en contra de la negocio que ubica su domicilio en calle San Miguel Barragán No. 470 con el nombre comercial "Potosí Bistró"</t>
  </si>
  <si>
    <t>SOLICITO COPIAS CERTIFICADAS de la queja interpuesta por la presidenta de la junta de mejoras del Barrio de San Miguelito en contra de la negocio que ubica su domicilio en calle Miguel Barragán No. 470 Barrio de San Miguelito, San Luis Potosí, S.L.P. con el nombre comercial "Potosí Bistró"</t>
  </si>
  <si>
    <t>regidora tania gonzalez p. solicito copia digital de 1 Acciones llevadas a cabo para la iguadad de genero 2 todos los informes de la comision de atencion a mujeres presentados al cabildo y en que actas se encuentran pido copias digitales de las actas de cabildo al area correspodiente donde esten los informes 3 personal de apoyo con el que cuenta, cuanto les paga el ayuntamiento, que horario tienen y que funciones realizan 4 relacion laboral que tiene con cynthia rangel y cuanto se le paga o pagaba 5 en caso de que ya no trabaje cynthia rangel para la regidora, exponer el motivo de su despido 7 especifique si del sueldo recibido por cynthia rangel, se le pedia alguna contribucion por parte de la regidora 8 monto para contratar asesores para la regidora</t>
  </si>
  <si>
    <t>J.Pablo Moreno Guzmán</t>
  </si>
  <si>
    <t>Requiero información acerca de las becas deportivas. Solicito información acerca de si hubo un apoyo o beca a los deportistas , la boxeadora Fátima Patricia Herrera y el nadador Jorge Andrés Iga , quienes acudieron a los juegos olímpicos de parís 2024. Si es así requiero monto y concepto, así mismo requiero número de apoyos y becas otogadas a estos dos depotistas. Así mismo requiero total de becas deportivas otorgadas a deportistas potosinos desde octubre del 2021 hasta agosto 2024, requiero monto o tipo de apoyo otorgado, nombre del deportista y deporte que practica</t>
  </si>
  <si>
    <t>francisco</t>
  </si>
  <si>
    <t>Estimados todos, les solicito lo siguiente: 1. Nombre de todos los programas sociales de su actual administración enfocados a Adultos mayores 2. Nombre de todos los programas sociales de su actual administración enfocados a Adultos mayores en situación de calle 3. Nombre de todos los programas sociales de su actual administración enfocados a Adultos mayores en situación de abandono 4. Población estimada o censada de adultos mayores 5. Población estimada o censada de adultos mayores en situación de calle 6. Población estimada o censada de adultos mayores en situación de abandono 7. Número y nombre de asilos/albergues públicos administrados por el Estado/municipio, número de habitaciones y capacidad de usuarios. 8. Número y nombre de asilos/albergues privados 9. En caso de no encontrar la información referir a la dependencia o el servidor público que pueda tener la información. gracias a todos los implicados.</t>
  </si>
  <si>
    <t>Issac Enrique Echegaray Rojas</t>
  </si>
  <si>
    <t>Se anexa solicitud de información.</t>
  </si>
  <si>
    <t>RAMON SANCHEZ</t>
  </si>
  <si>
    <t>Solicito se me informe lo siguiente: Si Miguel Ángel Barbosa Ramos labora y/o es servidor público en el H. Ayuntamiento de San Luis Potosí. En caso de ser afirmativa: Cual es el área, departamento y/o dirección de adscripción en donde presta sus servicios Miguel Ángel Barbosa Ramos. Informe la fecha de ingreso de Miguel Ángel Barbosa Ramos, para el H. Ayuntamiento de San Luis Potosí. Informe el monto de salario que percibe Miguel Ángel Barbosa Ramos, en el H. Ayuntamiento de San Luis Potosí. Cual es el horario laboral que desempeña Miguel Ángel Barbosa Ramos, en el H. Ayuntamiento de San Luis Potosí. Si a la presente fecha se encuentra activo como trabajador y/o servidor público del H. Ayuntamiento de San Luis Potosí.</t>
  </si>
  <si>
    <t>SOLICITO TODOS LOS PERMISOS DE FUNCIONAMIENTO PARA EFECTUAR LOS EVENTOS DEL DÍA 25 Y 30 DE AGOSTO DE 2024 EN LA PLAZA DE TOROS MONUMENTAL EL PASEO UBICADA EN AVENIDA UNIVERSIDAD 1016 DEL MUNICIPIO DE SAN LUIS POTOSÍ, ASÍ TAMBIÉN SOLICITO LOS RECIBOS DE PAGO O SALARIO DE GUSTAVO IVÁN ROBLEDO GUILLÉN, SUS FUNCIONES Y PERSONAL A CARGO.</t>
  </si>
  <si>
    <t>Jimmy Neutron</t>
  </si>
  <si>
    <t>Requiero información acerca del monto erogado para la compra de comida en la Muestra Gastronómica como parte de los festejos a San Luis Rey de Francia, patrono de nuestra ciudad. Requiero monto total erogado para la compra de alimentos, que tipo de platilos se compraron, costo individual de los platillos, copia de las facturas de pago</t>
  </si>
  <si>
    <t>J.Pablo moreno guzmán</t>
  </si>
  <si>
    <t>SOLICITO SE ME INFORME FECHAS, SEDE Y COSTOS DEL 3ER INFORME DE GOBIERNO DEL PRESIDENTE MUNICIPAL</t>
  </si>
  <si>
    <t>Nombre Privado</t>
  </si>
  <si>
    <t>Recientemente se dio a conocer que existe un nuevo titular de la Coordinación de Protección Civil del Municipio de San Luis Potosí, quiero su CV, Nombramiento expedido para el puesto, Ultimo contrato previo a su nombramiento vigente, Recibos de pago del año 2024.</t>
  </si>
  <si>
    <t>Marcela Acevedo</t>
  </si>
  <si>
    <t>SOLICITO PACÍFICAMENTE SE ME DE EL REGISTRO DE PERSONAS QUE HAN SIDO SORPRENDIDAS REALIZANDO SU REGISTRO DE ENTRADA EN LOS CHECADORES DE ENTRADA Y SALIDA DE UAM Y QUE SE HAN RETIRADO DE LAS INSTALACIONES DE LA UAM, CUÁLES SON LAS SANCIONES APLICABLES. SOLICITO PACÍFICAMENTE SE ME DE EL FUNDAMENTO LEGAL A TRAVÉS DEL CUAL EL PATRÓN, ES DECIR EL MUNICIPIO, APLICA DESCUENTOS AL SALARIO POR LLEGAR UN PAR DE MINUTOS TARDES Y MEDIO A TRAVÉS DEL CUAL SE HIZO DEL CONOCIMIENTO DE LOS TRABAJADORES DICHO FUNDAMENTO. SOLICITO PACÍFICAMENTE SE ME DE EL FUNDAMENTO LEGAL A TRAVÉS DEL CUAL EL PATRÓN, ES DECIR EL MUNICIPIO, NO HACE ENTREGA DE UN TANTO DEL CONTRATO POR NÓMINA O POR HONORARIOS A LAS Y LOS TRABAJADORES UNA VEZ QUE ESTOS FIRMAN EL CONTRATO QUE LOS VINCULA LABORALMENTE CON EL MUNICIPIO. SOLICITO PACÍFICAMENTE SE ME DE EL FUNDAMENTO LEGAL A TRAVÉS DEL CUAL EL PATRÓN, ES DECIR EL MUNICIPIO, NO HACE PAGOS DE HORAS EXTRA AÚN CUANDO EN LA TESORERÍA MUNICIPAL, OFICIALIA MAYOR Y OTRAS OBLIGAN A SUS TRABAJADORES A REALIZAR GUARDIAS, ES DECIR, PERMANEZCAN MÁS HORAS DE LAS QUE CORRESPONDEN A SU JORNADA.</t>
  </si>
  <si>
    <t>Requiero copia digital de todos los documentos relacionados con el egreso realizado por el Ayuntamiento relacionado con el pago de 4 millones de pesos que se menciona en esta nota periodista, basada en las afirmaciones hechas por el secretario general del ayuntamiento. https://slp.contrareplica.mx/node/46228</t>
  </si>
  <si>
    <t>Victor Martínez</t>
  </si>
  <si>
    <t>Tramite para ser beneficiario a un programa social y el impactó de ellos Solicito que por cada programa que pone a disposición de la ciudadanía en la administración 2021 - 2024 nos proporcione el procesos básico para acceder a cada uno de ellos, el cual podrá representarse a través de pasos o fases y los resultados que se han obtenido gracias a la aplicación de los programas, estos representados en graficas y sectorizando a la ciudadanía por edad para tener una mejor lectura de ellos.</t>
  </si>
  <si>
    <t>Luis Daniel Torres Perez</t>
  </si>
  <si>
    <t>Por medio de la siguiente presente solicito el organigrama del H. Ayuntamiento de San Luis Potosí en el cual venga el especificado el nombre, puesto y actividades que realiza cada uno de los encargados de las Direcciones y Secretarias que componen la administración 2021-2024 del H. Ayuntamiento de San Luis Potosí.</t>
  </si>
  <si>
    <t>solicito me responda por esta misma vía electrónica, cada una de las siguientes peticiones.- 1.- puesto, sueldo y antigüedad del C. Raul Puebla Santoyo 2.- puesto, sueldo y antigüedad del C. Ruben Alejandro Alarcon Alvarado 3.- puesto, sueldo y antigüedad del C. Octavio Iñiguez Medina 4.- puesto y antigüedad del C. Alejandro Castillo Rodriguez 5.- puesto, sueldo y antigüedad del C. Jonathan Rodriguez Manzano</t>
  </si>
  <si>
    <t>Manuel Mejia Lira</t>
  </si>
  <si>
    <t>Por medio del presente me permito solicita la información de salarios y compensaciones de Directores y Sub directores del H. Ayuntamiento en la administración 2021-2024</t>
  </si>
  <si>
    <t>Por medio de la presente solicito la información de sueldos de cada uno de los Directores y Sub directores del H. ayuntamiento</t>
  </si>
  <si>
    <t>Cantidad recaudada por impuesto predial de la delegación de Villa de Pozos, en años 2020, 2021, 2022, 2023 y 2024. Número de viviendas contabilizadas en delegación de Villa de Pozos en esos años. Número de empresas contabilizadas en delegación de Villa de Pozos en esos años. Relación de proyectos ejecutivos de obra pública, diseñados y listos para ejecución inmediata, detalles y monto de inversión de cada uno de ellos. Proyecto ejecutivo, ficha técnica, o copia electrónica simple de expediente obra ampliación calle Oro y conexión con Circuito Vial Potosí. Montos de inversión de esa obra.</t>
  </si>
  <si>
    <t>Jerónimo Sanroman Nieto</t>
  </si>
  <si>
    <t>Juan Carlos Neri Guzman</t>
  </si>
  <si>
    <t>Se anexa solicitud</t>
  </si>
  <si>
    <t>Jaime Navarro Lara</t>
  </si>
  <si>
    <t>Buenos días, quisiera se me informara sobre los sueldos que paga el municipio: - TABULADOR - PRESTACIONES MENSUALES - PRESTACIONES ANUALES - MONTOS AUTORIZADAS DE SOBRESUELDOS O COMPENSACIONES De lo anterior, solicito se me informe el numero de personas que ocupan un puesto tabular, total de prestaciones mensuales pagadas durante 2024, el monto de prestaciones anuales pagadas en 2022, 2023 y lo correspondiente a 2024 y el listado de personas con sobresueldos o compensaciones pagadas en 2024 y lo pagado en 2024 a cada persona.</t>
  </si>
  <si>
    <t>1. ¿Cuenta el Ayuntamiento con algún ente, formalmente establecido, de coordinación con sociedad civil, orientado a temas de combate a la corrupción, rendición de cuentas y/o transparencia? Si, No, a. ¿Cómo se denomina? b. ¿Dónde se puede consultar información relativa al mismo (actividades, reportes, informes, etc.)? (hipervínculo en su caso) c. ¿Qué reglamento, lineamiento, acuerdo le da sustento a su creación y actuación? i. Adjuntar dicho documento o hipervínculo a donde se puede consultar. d. ¿Qué presupuesto está asignado a dicho ente y qué partidas comprende? i. Adjuntar información desglosada de dicho presupuesto, o hipervínculo a dónde se puede consultar. e. ¿Cuántos servidores públicos están asignados a dicho ente? i. Adjuntar la relación con los nombres de dichos servidores públicos y los hipervínculos a su CV o información del perfil de cada uno de ellos. 2. ¿Cuenta el ayuntamiento con algún programa, proyecto o acciones orientadas al combate a la corrupción? Sí, No a. ¿Cómo se denomina(n)? b. ¿Dónde se puede consultar información relativa al(los) mismo(s) (actividades, reportes, informes, etc.)? (hipervínculo en su caso) c. ¿Qué reglamento, lineamiento, acuerdo le da sustento a su creación y materialización? i. Adjuntar dicho documento o hipervínculo a donde se puede consultar. d. ¿Qué presupuesto está asignado a dicho(s) programa(s), proyecto(s) o acciones y qué partidas comprende y a qué unidades administrativas las ejercen? i. Adjuntar información desglosada de dicho presupuesto, o hipervínculo a dónde se puede consultar. e. ¿Cuántos servidores públicos están asignados, y de qué áreas, a dichas acciones, proyectos o programa? i. Adjuntar la relación con los nombres de dichos servidores públicos y los hipervínculos a su CV o información del perfil de cada uno de ellos. 3. ¿El Ayuntamiento, en lo que va de la administración, ha impartido, promovido o acercado a su personal, capacitación relacionada al combate a la corrupción, la rendición de cuentas, cultura de la legalidad, responsabilidades administrativas? Si, no a. Cuántos cursos, capacitaciones, conferencias, talleres, etc. han sido, título y nombre del ponente. b. Los ponentes o expositores de estos cursos, capacitaciones, conferencias, talleres, etc. quienes han sido externos al Ayuntamiento, y que costo tuvo dicha actividad de capacitación?</t>
  </si>
  <si>
    <t>Luis Enrique Palacios</t>
  </si>
  <si>
    <t>Por medio de la siguiente presente me dirijo a usted , para saber una relación de los gastos que realizo el alcalde Enrique Galindo Ceballos y su comitiva en los siguientes viajes durante la administración 2021 - 2024 los cuales cuales fueron los siguientes: En junio de 2022, Galindo celebró desde Madrid la recepción de la "Escoba de Platino 2022" En enero de 2023, el alcalde volvió a España para asistir a la Feria Internacional de Turismo (FITUR) en Madrid. Enero de 2024, Galindo participó nuevamente en la FITUR en Madrid. ]Viaje a Bogotá, Colombia, para participar en un foro internacional de Ciudades del Aprendizaje de la Unesco por el lapso comprendido del 20 al 22 de agosto del presente año". sin más por el momento agradezco su apoyo.</t>
  </si>
  <si>
    <t>Por medio de la siguientes presente solicito de su valioso apoyo para solicitar información de los pagos realizados de promoción a la revista "alcalde" por medio del alcalde Enrique Galindo Ceballos, durante su periodo de gestión 2021-2024. sin más por el momento agradezco su colaboración y que pendiente de una respuesta.</t>
  </si>
  <si>
    <t>JOSÉ LEYVA</t>
  </si>
  <si>
    <t>Sobre la empresa Stegamaax, S.A. de C.V. con RFC STE2108203P8 , del periodo del año 2019 a la fecha de la presente, Solicito lo siguiente: 1.- Lista de contratos, convenios, compras que ha realizo el Municipio con esta empresa 2.- Que en la lista del Punto 1 venga el monto del contrato o la compra 3.- Todos los contratos o convenios íntegros y de forma digital que se ha tenido con esta empresa 4.- Si ha resultado beneficiada de alguna licitación, la lista de licitaciones ganadas y toda la documentación que se realizó para cada licitación</t>
  </si>
  <si>
    <t>Salvador Pineda Mariscal</t>
  </si>
  <si>
    <t>Se solicita con fundamento en el articulo 6 Constitucional y la legislación aplicable se me aporte la bitácora de uso de la Motocicleta a servicio de la Secretaria de Seguridad y Protección Ciudadana con numero económico M627, nombre del servidor publico al que estaba asignado el vehículo referenciado durante el turno de la tarde del día 02 de Septiembre de 2024, en lo específico entre las 5 y las 6 pm. Así mismo se solicita el medio de contacto para quejas por actos contrarios a la normativa por parte de los servidores públicos de la Secretaria de Seguridad y Protección Ciudadana del Municipio de San Luis Potosí, así como los requisitos para interponer una denuncia.</t>
  </si>
  <si>
    <t>Jaime Nava Noriega</t>
  </si>
  <si>
    <t>Solicito copia en formato digital de todas las facturas pagadas y por pagar en favor de la razón social de Investigaciones Medicas del Potosí S.A de C.V. en el año 2024. Solicito copia en formato digital de los servidores públicos beneficiarios por concepto de atención medica y hospitalaria por los cuales se erogo un total de $15,293,080.40</t>
  </si>
  <si>
    <t>TUMAMA FUEMIA</t>
  </si>
  <si>
    <t>1. Solicito saber el nombre de las comisiones que se existen en el Ayuntamiento durante la presente administración.</t>
  </si>
  <si>
    <t>Solicito saber el nombre de las comisiones que existen en el ayuntamiento y sus integrantes, durante la administración 2018 - 2021.</t>
  </si>
  <si>
    <t>Solicito el organigrama de la secretaria general del ayuntamiento.</t>
  </si>
  <si>
    <t>Luna Llena de Octubre</t>
  </si>
  <si>
    <t>Con fundamento en el Arts. 3o. 4o. 6o. y 8o. Constitucional; y con el interés de buscar la mejor escuela y la más segura para mi hijo, solicito de la manera más atenta me hagan saber: 1.Que la SEGE de un listado de TODOS los REQUISITOS que debe tener una ESCUELA o Centro Educativo para operar de manera regular. 2. Si los siguientes Centros Educativos (escuelas) cuentan con todos los permisos de funcionamiento necesarios para operar con niños (Permisos de SEGE o SEER, Protección Civil, Bomberos, Secretaría de Salud, Secretaría de Economía, etc.) mismas que están ubicadas en el poniente de la capital potosina; entre muchas otras instalaciones: 1.Sin nombre a la vista Con fundamento en el Arts. 3o. 4o. 6o. y 8o. Constitucional; y con el interés de buscar la mejor escuela y la más segura para mi hijo, solicito de la manera más atenta me hagan saber: 1.Que la SEGE de un listado de TODOS los REQUISITOS que debe tener una ESCUELA o Centro Educativo para operar de manera regular. 2. Si los siguientes Centros Educativos (escuelas) cuentan con todos los permisos de funcionamiento necesarios para operar con niños (Permisos de SEGE o SEER, Protección Civil, Bomberos, Secretaría de Salud, Secretaría de Economía, etc.) mismas que están ubicadas en el poniente de la capital potosina; entre muchas otras instalaciones: 2.1.Centro educativo (sin nombre externo, en google como Edificio Multiusos) en Av. Cordillera Karakorum 500 Esq. con Sierra Ventana, Lomas 3ra Secc, San Luis Potosí, S.L.P. 2.2.Chapulines Preescool (con nombre pero sin permiso a la vista) en Cordillera Central 321 en Lomas 4a.Secc, San Luis Potosí, S.L.P. 2.3. Centro Educativo Infantil Nohomi (sin nombre externo solo en google y sin permiso a la vista) en Cordillera Real 400 esq. con Karakorum en Lomas 3ra Secc, San Luis Potosí, S.L.P. 2.4.Intelipeques Centro Escolar Intelipeques (con nombre en lona pequeña y en google y sin permiso a la vista ) en Sierra Ventana 366 esq. con Cordillera Tangamanga Lomas 3ra Secc, San Luis Potosí 2.5. Raíces (nido y comunidad infantil) en Cordillera Central 301 Lomas 4a. sección 2.6 Kindelied (con nombre pero sin permiso a la vista) en Av. Real del Potosí 225 Lomas 4ra Secc, San Luis Potosí y otras por la zona. 3. Digan si cuentan con una relación de Centros Educativos NO reguladas en la capital potosina.</t>
  </si>
  <si>
    <t>Juan Carlos Mandujano</t>
  </si>
  <si>
    <t>Buen día Solicito de la manera más atenta en archivo (s) electrónico (s) de Excel, el DETALLE ESPECÍFICO de las COMPRAS, ENTRADAS o ADQUISICIONES de MEDICAMENTOS, VACUNAS, LÁCTEOS, ESTUPEFACIENTES Y PSICOTRÓPICOS, realizadas por el MUNICIPIO DE SAN LUÍS POTOSÍ, Durante TODO el MES de AGOSTO DEL 2024. Con el siguiente detalle de información: Ø Servicio o unidad médica donde se entregó el medicamento Ø Mes de Compra o Entradas Ø Tipo de evento (licitación, adjudicación directa o invitación a 3) Ø Número del tipo de evento Ø Número de factura o contrato Ø Proveedor que entregó Ø Descripción clara del medicamento y Clave de cuadro básico Ø Marca o fabricante Ø CANTIDAD DE PIEZAS, PRECIO UNITARIO E IMPORTE TOTAL POR CADA REGISTRO adquirido. Gracias por su atención. Con base en los Artículos 4, 7, 9, 13, 17,18, 19, 40, 43 y 63 (inciso VI) de la Ley General de Transparencia y Acceso a la Información Pública Gubernamental, y considerando que, en los términos del Capítulo III de la misma la presente solicitud no está abarcando ninguna información confidencial, se expide la presente solicitud.</t>
  </si>
  <si>
    <t>Patricia Medina Ortuño</t>
  </si>
  <si>
    <t>Quisiera saber cuál es el mecanismo para que interapas atienda un drenaje colapsado en la calle Quintana Roo, del mismo se emite un olor fétido y animales e insectos salen de este causando un riesgo sanitario. O en su defecto si tienen ubicado el problema en qué fecha se atenderá.</t>
  </si>
  <si>
    <t>Presupuestos asignados, a la unidad de atención a pueblos indígenas, 2019-2024. y a la mesa especializada, programas, que solicitaron para las comunidades indígenas venerables de san luis potosí, programas y apoyos que fueron asignados a la unidad de atención Pueblos indígenas y el monto total que se le asignó a la unidad de atención a pueblos indígenas, que recursos fueron dados a la población indígena, por la causa que no dio resultado a la comunidad indígena.</t>
  </si>
  <si>
    <t>informe si la C. Dali Zúñiga fue reinstalada como empleada, si es así, fue por un laudo ? o por un acuerdo ? informe si se le pagó alguna cantidad por concepto de salarios caídos, prestaciones pendientes y actualizaciones. fue reinstalada como empleada de base, confianza, eventual o de honorarios? informe puesto, funciones, sueldo mensual y horario laboral</t>
  </si>
  <si>
    <t>Solicito se me informe a través de esta Unidad de Transparencia, si, ante la Dirección de Obras Públicas y Desarrollo Urbano, así como la Dirección de Protección Civil, ambas pertenecientes al Municipio de San Luis Potosí, San Luis Potosí, cuentan con registro de algún procedimiento, clausura o multa a la fecha, vigente, sobre el inmueble ubicado en Calle Prolongacion Xocitencatl No.2355, Fracc.San Juan Guadalupe, San Luis Potosí, San Luis Potosí, 78366, (22° 7' 30.76" N 22.12521111, 100° 58' 33.62" W - 100.97600560 ). En caso de que se cuente con algún procedimiento administrativo o clausura del sitio antes indicado, le solicito se me expidan copias certificadas de las constancias de mérito, para encontrarme en aptitud de dar seguimiento a los procedimientos existentes; solicitud que se encuentra fundamentada bajo lo estipulado en los artículos 13 y 14 de la Constitución Política de los Estados Unidos Mexicanos.</t>
  </si>
  <si>
    <t>Solicito se me informe a través de esta Unidad de Transparencia, si, ante la Dirección de Obras Públicas y Desarrollo Urbano, así como la Dirección de Protección Civil, ambas pertenecientes al Municipio de San Luis Potosí, San Luis Potosí, cuentan con registro de algún procedimiento, clausura o multa a la fecha, vigente, sobre el inmueble ubicado en Eje 118, No. 230, Zona Industrial, San Luis Potosí, San Luis Potosí, 78395, (22° 6' 19.3" N 22.10536111, 100° 54' 28.6" W -100.90794440). En caso de que se cuente con algún procedimiento administrativo o clausura del sitio antes indicado, le solicito se me expidan copias certificadas de las constancias de mérito, para encontrarme en aptitud de dar seguimiento a los procedimientos existentes; solicitud que se encuentra fundamentada bajo lo estipulado en los artículos 13 y 14 de la Constitución Política de los Estados Unidos Mexicanos.</t>
  </si>
  <si>
    <t>informe los puestos ocupados y los sueldos percibidos por la actual directora de recursos humanos del ayuntamiento de San Luis Potosí Jannin de los Santos, a partir de su ingreso a la fecha, así como la justificación para realizar dichos cambios.</t>
  </si>
  <si>
    <t>CIUDADANOS OBSERVANDO</t>
  </si>
  <si>
    <t>SE SOLICITA LA SIGUIENTE INFORMACION: FUNDAMENTO LEGAL Y/O ACUERDO EN GACETA EN DONDE SE ESPECIFIQUE EL DESCUENTO VIA NOMINA A LOS TRABAJADORES DEL AYUNTAMIENTO YA SEA POR RETARDOS FALTAS Y/O ALGUNA OTRA SITUACION ESPECIFICANDO QUE FUNCIONARIO LA EMITE Y ESPECIFIQUE SI TIENE LAS FACULTADES PARA EMITIRLO, TODO ESTO DEBIDO A QUE SE IMPONDRA UN JUICIO LABORAL EN EL TRIBUNAL ESTATAL DE CONCILIACION Y ARBITRAJE DE MANERA COLECTIVA POR TRABAJADORES DEL H AYUNTAMIENTO DE SAN LUIS POTOSI.</t>
  </si>
  <si>
    <t>Martha Patricia Gallegos Herrera</t>
  </si>
  <si>
    <t>Tabulador de salarios correspondientes a los años 2016, 2017, 2018, 2019, 2020, 2021, 2022, 2023 y 2024, del H. Ayuntamiento del municipio de San Luis Potosí, en especifico del cargo de Asesor Jurídico.</t>
  </si>
  <si>
    <t>Angel Alfonso López Montiel</t>
  </si>
  <si>
    <t>Comprar realizadas durante el primer semestre del 2024</t>
  </si>
  <si>
    <t>Solicito conocer qué tipo de zona es en la calle de independencia #1202, a la altura de aranzazú en el centro histórico de San Luis Potosí (zona comercial, zona habitacional, mixta)</t>
  </si>
  <si>
    <t>Mauricio</t>
  </si>
  <si>
    <t>Solicito información detallada sobre el uso de recursos públicos en medios de comunicación, presupuesto gastado y a qué medios se contratan</t>
  </si>
  <si>
    <t>Fernando Miguel Barbosa Auces con whatsapp 4443264000. Solicito de la manera más atenta preguntar si en este momento es de su interés rentar un domicilio amplio ubicado en el centro histórico a un lado del Servicio de Administración Tributaria o bien si conoce alguna dependencia que estuviera interesada en rentar una casa en el centro histórico. De igual forma de la manera más atenta solicito conocer si esta autoridad se encuentra solicitando abogado para trabajar en su dependencia. Agradezco de antemano sus finas atenciones.</t>
  </si>
  <si>
    <t>Ana Paula Armendariz Ortiz</t>
  </si>
  <si>
    <t>Buenos dias. Solicito a la unidad de transparencia si me pueden proporcionar los siguientes datos en relación a los PROGRAMAS DE MEDIO AMBIENTE DEL AYUNTAMIENTO 2021-204 PROGRAMAS: -Pulmones urbanos; un potosino, un árbol. -Llantantón -Haciendo ECO -Mi municipio con la monarca -San Luis siempre limpio -De corazón mi jardín -Domingo de pilas INFORMACIÓN SOLICITADA RESPECTO A LOS PROGRAMAS: -Período de implementación o vigencia -En que consistió -Zonas del municipio donde fue aplicado -Dependencias involucradas -Resultados, métricas, mediciones -La demás información que consideren relevante Deseándole un excelente día, le agradezco por la atención prestada y quedo al pendiente de su respuesta.</t>
  </si>
  <si>
    <t>Alex XXX XXX</t>
  </si>
  <si>
    <t>Solicito copia de las actas de cabildo de la sesión del 01 de octubre de 2021, solemne, instalación y toma de protesta</t>
  </si>
  <si>
    <t>VECINOS HACIENDA DE JACARANDAS</t>
  </si>
  <si>
    <t>Se solicita cualquier documento, archivo, registro, mail, instrumento, minuta, investigación, comunicación, oficio o cualquier otro, independientemente de su nombre, que contenga el avance de la OBRA que se esta realizando en la CALLE BENITO JUAREZ EN LA COLONIA HACIENDA DE JACARANDAS. Ya que la obra lleva mucho tiempo detenida y no se ve ningún avance. LEY DE TRANSPARENCIA Y ACCESO A LA INFORMACION PÚBLICA DEL ESTADO DE SAN LUIS POTOSI ARTÍCULO 167. El recurso de revisión procederá en contra de: I. La clasificación de la información; II. La declaración de inexistencia de información; III. La declaración de incompetencia por el sujeto obligado; IV. La entrega de información incompleta; V. La entrega de información que no corresponda con lo solicitado; VI. La falta de respuesta a una solicitud de acceso a la información dentro de los plazos establecidos en la ley; VII. La notificación, entrega o puesta a disposición de información en una modalidad o formato distinto al solicitado; VIII. La entrega o puesta a disposición de información en un formato incomprensible y/o no accesible para el solicitante; IX. Los costos o tiempos de entrega de la información; X. La falta de trámite a una solicitud; XI. La negativa a permitir la consulta directa de lainformación; XII. La falta, deficiencia o insuficiencia de la fundamentación y/o motivación en la respuesta, o XIII. La orientación a un trámite específico. ARTÍCULO 197. Son causas de sanción por incumplimiento de las obligaciones establecidas en la materia de la presente Ley, las siguientes conductas: I. La falta de respuesta a las solicitudes de información en los plazos señalados en la normatividad aplicable; II. Actuar con negligencia, dolo o mala fe durante la sustanciación de las solicitudes en materia de acceso a la información o bien, al no difundir la información relativa a las obligaciones de transparencia previstas en la presente Ley; III. Incumplir los plazos de atención previstos en la presente Ley; IV. Usar, sustraer, divulgar, ocultar, alterar, mutilar, destruir o inutilizar, total o parcialmente, sin causa legítima, conforme a las facultades correspondientes, la información que se encuentre bajo la custodia de los sujetos obligados y de sus Servidores Públicos o a la cual tengan acceso o conocimiento con motivo de su empleo, cargo o comisión; V. Entregar información incomprensible, incompleta, en un formato no accesible, una modalidad de envío o de entrega diferente a la solicitada previamente por el usuario en su solicitud de acceso a la información, al responder sin la debida motivación y fundamentación establecidas en esta Ley; VI No actualizar la información correspondiente a las obligaciones de transparencia en los plazos previstos en la presente Ley; VII. Declarar con dolo o negligencia la inexistencia de información cuando el sujeto obligado deba generarla, derivado del ejercicio de sus facultades, competencias o funciones; VIII. Declarar la inexistencia de la información cuando exista total o parcialmente en sus archivos; IX. No documentar con dolo o negligencia, el ejercicio de sus facultades, competencias, funciones o actos de autoridad, de conformidad con la normatividad aplicable; X. Realizar actos para intimidar a los solicitantes de información o inhibir el ejercicio del derecho; XI. Denegar intencionalmente información que no se encuentre clasificada como reservada o confidencial; etc......</t>
  </si>
  <si>
    <t>Solicito la versión pública de los siguientes documentos: 1. Autorización para la constitución del Condominio Lofts Almeria, ubicado en Cordillera del Marquez 344, colonia Lomas Tercera Sección, municipio San Luis Potosí, S.L.P. 2. Plano rector de la zona correspondiente al citado Condominio. 3. Avisos, reportes, Bitácora y Expediente Autorizado de obra entregados por el fraccionador, desarrollador o urbanizador, con motivo de la construcción del citado Condominio. 4. Solicitud escrita de autorización de condominio presentada por el fraccionador, desarrollador o urbanizador, con motivo de la construcción del citado Condominio; incluyendo todos sus anexos. 5. Solicitud de municipalización del Condominio presentado por el fraccionador, desarrollador o urbanizador, con motivo de la entrega del citado Condominio; incluyendo todos sus anexos. 6. Dictamen técnico-jurídico, acta administrativa y expediente formado con motivo de la solicitud de municipalización del Condominio antes referido.</t>
  </si>
  <si>
    <t>R S M</t>
  </si>
  <si>
    <t>DEL DESAYUNO ORGANIZADO POR EL MUNICIPIO DE SAN LUIS POTOSÍ EN EL HOTEL FIESTA AMERICANA EL DIA 20 DE SEPTIEMBRE DE 2024, SOLICITO EN FORMATO DIGITAL LAS FACTURAS Y CONTRATOS, ASI COMO LISTA DE INVITADOS Y DE ASISTENTES.</t>
  </si>
  <si>
    <t>Guillermo Hicks Garza</t>
  </si>
  <si>
    <t>1.- Favor de proporcionar la ley estatal que es reglamentada a través del "Reglamento para el Ejercicio de las Actividades comerciales, indistriales y de servicios del Municipio Libre de San Luís Potosí". 2.- Favor de proporcionar las leyes o reglamentos que regulen a los establecimientos mercantiles, giros mercantiles y demás temas parecidos.</t>
  </si>
  <si>
    <t>JIMMY</t>
  </si>
  <si>
    <t>LISTADO DE PERSONAS QUE HAN SIDO SINDICALIZADAS ENTRE EL 01 DE OCTUBRE DE 2021 Y EL 24 DE SEPTIEMBRE DE 2024, ASI COMO LAS PERSONAS QUE ESTAN PROXIMAS A SINDICALIZARSE A PARTIR DEL 24 DE SEPTIEMBRE EN ADELANTE DERIVADO DE QUE SU TRAMITE DE SINDICALIZACION SE ESTE PROCESANDO.</t>
  </si>
  <si>
    <t>JIMMY O</t>
  </si>
  <si>
    <t>SOLICITO EL LISTADO DE TRABAJADORES QUE HAN SIDO REINSTALADOS EN SU PUESTO DERIVADO DE SENTENCIA O LAUDO LABORAL ENTRE EL 01 DE OCTUBRE DE 2021 Y EL 24 DE SEPTIEMBRE DE 2024.</t>
  </si>
  <si>
    <t>SOLICITO CONOCER DEL LISTADO DE TRABAJADORES MUNICIPALES QUE PRESTABAN SUS SERVICIOS EN LA EX DELEGACION DE VILLA DE POZOS EN QUE AREAS SE REINSTALARON O ASIGNARON PARA PRESTAR SUS FUNCIONES. ESTO POR LOS DICHOS DEL PRESIDENTE MUNICIPAL ENRIQUE GALINDO: https://pulsoslp.com.mx/slp/reacomodaran-en-la-capital-a-95-de-burocratas-de-villa-de-pozos/1848872 TAMBIEN SOLICITO LOS RECIBOS DE PAGO DE GERARDO AVILA RODRIGUEZ DE LOS ULTIMOS 3 MESES Y QUE SE ME INFORME QUE ACTIVIDADES SE ENCUENTRA REALIZANDO ACTUALMENTE EN EL MUNICIPIO DE SAN LUIS POTOSI</t>
  </si>
  <si>
    <t>Solicito de la manera mas atenta, conocer el recibo de pagado del permiso de estacionamiento exclusivo que fue otorgado al domicilio ubicado en la calle de independencia #1225, entre la calle de martinez de castro e ignacio comonfort en el centro histórico de san luis potosí.</t>
  </si>
  <si>
    <t>Francisco Javier Gracia Espinosa</t>
  </si>
  <si>
    <t>Por medio del presente solicito conocer el estado actual del expediente ADU/018/2017, gestionado por la Sub Dirección de Administración y Desarrollo Urbano del municipio de San Luis Potosí. solicito saber el estado actual de dicho expediente, o en su caso la resolución final del mismo. Agradecería me pudieran proporcionar los detalles correspondientes, incluyendo cualquier documento o resolución que haya sido emitido relacionado con el expediente mencionado. Agradezco de antemano su atención y quedo a la espera de su respuesta.</t>
  </si>
  <si>
    <t>Por medio del presente, solicito ala Sud Dirección de Administración y Desarrollo Urbano el acceso ala Acta Resolutiva del expediente ADU/018/2017. Agradecería que me proporcione una copia del documento o resolución correspondiente a dicho expediente. Quedo a su pronta respuesta.</t>
  </si>
  <si>
    <t>CARLOS ENRIQUE MARTINEZ GALLEGOS</t>
  </si>
  <si>
    <t>Solicitud de comprobante de participación y/ó certificado de participación y/ó diploma que acrediten mi participación en la edición BMW Maratón Internacional Tangamanga 2016. Me piden aparezca mi nombre (Carlos Enrique Martínez Gallegos ó Carlos Martínez Gallegos) y tiempo realizado. Muchas gracias. Carlos Enrique Martínez Gallegos Cel. 333140-8559</t>
  </si>
  <si>
    <t>De los trabajadores de la Dirección de Comercio Municipal que son el director, Jorge García Medina; el Subdirector, Francisco Juárez Sánchez; la coordinadora de Actividades Comerciales, Ana Laura Gómez Piñón y el Jefe de Inspectores, Cosme Alejandro Flores, quiero en formato digital el aviso de baja y cese de sus labores. Requerio que se me ofrezca la resolución de la contraloría sobre el caso RICH que determina la responsabilidad de estos trabajadores de la Dirección de Comercio.</t>
  </si>
  <si>
    <t>martin rangel rodriguez</t>
  </si>
  <si>
    <t>Me permito a usted con todo respeto solicitar el uso de suelo de la casa habitacional que se encuentra ubicada en prolongación dalias #2448 valle de dalias, de antemano le gradezco su atención. También si cuenta con una licencia de funcionamiento en el área de comercio.</t>
  </si>
  <si>
    <t>Francisco Javier Gracía Espinosa</t>
  </si>
  <si>
    <t>por medio del presente solicito a la Sub Dirección de Administración y Desarrollo Urbano una copia del acta circunstanciada de inspección identificada con numero de folio 29886, con fecha del 08 de marzo de2017. Agradecería que se me proporcionara él documento correspondiente. Quedo a su atenta respuesta.</t>
  </si>
  <si>
    <t>María Josefina Colorado Hernández</t>
  </si>
  <si>
    <t>COMITE DE PARTICIPACION CIUDADANA DEL SISTEMA ESTATAL ANTICORRUPCION DE SAN LUIS POTOSI</t>
  </si>
  <si>
    <t>Con fundamento en los artículos 124 BIS de la Constitución Política del estado de San Luis Potosí,1,2 fracción VI,3 fracciones IV, V, 7 fracción III,15,23 fracción XIX de la Ley del Sistema Estatal Anticorrupción de San Luis Potosí, se solicita informe si en este municipio se ha conformado el Comité municipal de Participación Ciudadana, en el periodo de junio del 2023 a la fecha del presente.</t>
  </si>
  <si>
    <t>Colectivo</t>
  </si>
  <si>
    <t>Regidora tania gonzalez pardo solicito en formato digital pdf todas las actas o minutas de las reuniones o sesiones de trabajo de la comisión que preside de atencion a mujeres</t>
  </si>
</sst>
</file>

<file path=xl/styles.xml><?xml version="1.0" encoding="utf-8"?>
<styleSheet xmlns="http://schemas.openxmlformats.org/spreadsheetml/2006/main">
  <numFmts count="1">
    <numFmt numFmtId="164" formatCode="m/d/yyyy"/>
  </numFmts>
  <fonts count="17">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7" fillId="6" borderId="0" xfId="0" applyFont="1" applyFill="1" applyAlignment="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NumberFormat="1" applyFont="1" applyFill="1"/>
    <xf numFmtId="0" fontId="7" fillId="6" borderId="0" xfId="0" applyFont="1" applyFill="1" applyAlignment="1">
      <alignment horizontal="center"/>
    </xf>
    <xf numFmtId="164" fontId="7" fillId="6" borderId="0" xfId="0" applyNumberFormat="1" applyFont="1" applyFill="1" applyAlignment="1">
      <alignment horizontal="center"/>
    </xf>
    <xf numFmtId="14" fontId="7" fillId="6" borderId="0" xfId="0" applyNumberFormat="1"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relativeIndent="255" justifyLastLine="0" shrinkToFit="0" mergeCell="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0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0"/>
    <col min="2" max="2" width="12" style="10" customWidth="1"/>
    <col min="3" max="3" width="135.28515625" customWidth="1"/>
  </cols>
  <sheetData>
    <row r="1" spans="1:5" ht="25.5">
      <c r="A1" s="11" t="s">
        <v>0</v>
      </c>
      <c r="B1" s="11" t="s">
        <v>1</v>
      </c>
      <c r="C1" s="45" t="s">
        <v>2</v>
      </c>
      <c r="D1" s="45"/>
      <c r="E1" s="45"/>
    </row>
    <row r="2" spans="1:5" ht="85.5" customHeight="1">
      <c r="A2" s="12">
        <v>34</v>
      </c>
      <c r="B2" s="12" t="s">
        <v>3</v>
      </c>
      <c r="C2" s="44" t="s">
        <v>4</v>
      </c>
      <c r="D2" s="44"/>
      <c r="E2" s="44"/>
    </row>
    <row r="3" spans="1:5" ht="64.5" customHeight="1">
      <c r="A3" s="12">
        <v>54</v>
      </c>
      <c r="B3" s="12" t="s">
        <v>5</v>
      </c>
      <c r="C3" s="44" t="s">
        <v>6</v>
      </c>
      <c r="D3" s="44"/>
      <c r="E3" s="44"/>
    </row>
    <row r="4" spans="1:5" ht="69" customHeight="1">
      <c r="A4" s="12">
        <v>54</v>
      </c>
      <c r="B4" s="12" t="s">
        <v>7</v>
      </c>
      <c r="C4" s="44" t="s">
        <v>8</v>
      </c>
      <c r="D4" s="44"/>
      <c r="E4" s="44"/>
    </row>
    <row r="10" spans="1:5" ht="15.75">
      <c r="B10" s="43" t="s">
        <v>46</v>
      </c>
      <c r="C10" s="43"/>
    </row>
    <row r="12" spans="1:5">
      <c r="B12" s="20" t="s">
        <v>9</v>
      </c>
      <c r="C12" s="9" t="s">
        <v>10</v>
      </c>
    </row>
    <row r="13" spans="1:5">
      <c r="B13" s="10">
        <v>1</v>
      </c>
      <c r="C13" s="9" t="s">
        <v>11</v>
      </c>
    </row>
    <row r="14" spans="1:5">
      <c r="B14" s="10">
        <v>2</v>
      </c>
      <c r="C14" s="9" t="s">
        <v>12</v>
      </c>
    </row>
    <row r="15" spans="1:5">
      <c r="B15" s="10">
        <v>3</v>
      </c>
      <c r="C15" s="9" t="s">
        <v>13</v>
      </c>
    </row>
    <row r="16" spans="1:5">
      <c r="B16" s="10">
        <v>4</v>
      </c>
      <c r="C16" s="9" t="s">
        <v>14</v>
      </c>
    </row>
    <row r="17" spans="2:3">
      <c r="B17" s="10">
        <v>5</v>
      </c>
      <c r="C17" s="9" t="s">
        <v>15</v>
      </c>
    </row>
    <row r="18" spans="2:3">
      <c r="B18" s="10">
        <v>6</v>
      </c>
      <c r="C18" s="9" t="s">
        <v>16</v>
      </c>
    </row>
    <row r="19" spans="2:3">
      <c r="B19" s="10">
        <v>7</v>
      </c>
      <c r="C19" s="9" t="s">
        <v>17</v>
      </c>
    </row>
    <row r="20" spans="2:3">
      <c r="B20" s="10">
        <v>8</v>
      </c>
      <c r="C20" s="9" t="s">
        <v>18</v>
      </c>
    </row>
    <row r="21" spans="2:3">
      <c r="B21" s="10">
        <v>9</v>
      </c>
      <c r="C21" s="9" t="s">
        <v>19</v>
      </c>
    </row>
    <row r="22" spans="2:3">
      <c r="B22" s="10">
        <v>10</v>
      </c>
      <c r="C22" s="29" t="s">
        <v>60</v>
      </c>
    </row>
    <row r="23" spans="2:3">
      <c r="B23" s="10">
        <v>11</v>
      </c>
      <c r="C23" s="9" t="s">
        <v>61</v>
      </c>
    </row>
    <row r="24" spans="2:3">
      <c r="B24" s="33">
        <v>12</v>
      </c>
      <c r="C24" s="34" t="s">
        <v>59</v>
      </c>
    </row>
    <row r="26" spans="2:3" ht="15.75">
      <c r="B26" s="43" t="s">
        <v>45</v>
      </c>
      <c r="C26" s="43"/>
    </row>
    <row r="28" spans="2:3">
      <c r="B28" s="20" t="s">
        <v>20</v>
      </c>
      <c r="C28" s="9" t="s">
        <v>10</v>
      </c>
    </row>
    <row r="29" spans="2:3">
      <c r="B29" s="10">
        <v>1</v>
      </c>
      <c r="C29" s="9" t="s">
        <v>21</v>
      </c>
    </row>
    <row r="30" spans="2:3">
      <c r="B30" s="10">
        <v>2</v>
      </c>
      <c r="C30" s="9" t="s">
        <v>22</v>
      </c>
    </row>
    <row r="31" spans="2:3">
      <c r="B31" s="10">
        <v>3</v>
      </c>
      <c r="C31" s="9" t="s">
        <v>23</v>
      </c>
    </row>
    <row r="34" spans="2:3" ht="15.75">
      <c r="B34" s="43" t="s">
        <v>47</v>
      </c>
      <c r="C34" s="43"/>
    </row>
    <row r="36" spans="2:3">
      <c r="B36" s="20" t="s">
        <v>48</v>
      </c>
      <c r="C36" s="9" t="s">
        <v>10</v>
      </c>
    </row>
    <row r="37" spans="2:3">
      <c r="B37" s="10">
        <v>1</v>
      </c>
      <c r="C37" s="9" t="s">
        <v>49</v>
      </c>
    </row>
    <row r="38" spans="2:3">
      <c r="B38" s="10">
        <v>2</v>
      </c>
      <c r="C38" s="9" t="s">
        <v>55</v>
      </c>
    </row>
    <row r="39" spans="2:3">
      <c r="B39" s="10">
        <v>3</v>
      </c>
      <c r="C39" s="9" t="s">
        <v>50</v>
      </c>
    </row>
    <row r="40" spans="2:3">
      <c r="B40" s="10">
        <v>4</v>
      </c>
      <c r="C40" s="9" t="s">
        <v>53</v>
      </c>
    </row>
    <row r="41" spans="2:3">
      <c r="B41" s="10">
        <v>5</v>
      </c>
      <c r="C41" s="29" t="s">
        <v>52</v>
      </c>
    </row>
    <row r="42" spans="2:3">
      <c r="B42" s="10">
        <v>6</v>
      </c>
      <c r="C42" s="29"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N108"/>
  <sheetViews>
    <sheetView showGridLines="0" tabSelected="1" zoomScale="90" zoomScaleNormal="90" workbookViewId="0">
      <selection activeCell="F29" sqref="F29"/>
    </sheetView>
  </sheetViews>
  <sheetFormatPr baseColWidth="10" defaultColWidth="9.140625" defaultRowHeight="12.75"/>
  <cols>
    <col min="1" max="1" width="21.5703125" style="5"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22.42578125" customWidth="1"/>
    <col min="12" max="12" width="13.42578125" hidden="1" customWidth="1"/>
    <col min="13" max="13" width="1.5703125" hidden="1" customWidth="1"/>
    <col min="14" max="14" width="44.5703125" customWidth="1"/>
    <col min="15" max="253" width="11.42578125" customWidth="1"/>
  </cols>
  <sheetData>
    <row r="1" spans="1:14" ht="27.75" customHeight="1">
      <c r="A1" s="3" t="s">
        <v>24</v>
      </c>
      <c r="B1" s="17">
        <v>9</v>
      </c>
      <c r="C1" s="48" t="s">
        <v>25</v>
      </c>
      <c r="D1" s="49"/>
      <c r="F1" s="3" t="s">
        <v>26</v>
      </c>
      <c r="G1" s="7" t="s">
        <v>27</v>
      </c>
      <c r="H1" s="6">
        <f>COUNTIF(Formato!$L$10:$L$104,B1)</f>
        <v>39</v>
      </c>
      <c r="I1" s="50" t="s">
        <v>28</v>
      </c>
      <c r="J1" s="51"/>
      <c r="K1" s="51"/>
      <c r="L1" s="51"/>
    </row>
    <row r="2" spans="1:14" ht="29.25" customHeight="1" thickBot="1">
      <c r="B2" s="18" t="str">
        <f>IF(B1&gt;0, CHOOSE(B1,"Enero", "Febrero", "Marzo", "Abril", "Mayo", "Junio", "Julio", "Agosto","Septiembre","Octubre","Noviembre","Diciembre"),"Escriba arriba número de mes a reportar")</f>
        <v>Septiembre</v>
      </c>
      <c r="F2" s="4"/>
      <c r="G2" s="8" t="s">
        <v>29</v>
      </c>
      <c r="H2" s="6">
        <f>COUNTIF(Formato!$M$10:$M$104,B1)</f>
        <v>67</v>
      </c>
      <c r="I2" s="50" t="s">
        <v>30</v>
      </c>
      <c r="J2" s="51"/>
      <c r="K2" s="51"/>
      <c r="L2" s="51"/>
    </row>
    <row r="3" spans="1:14" ht="18.75" thickBot="1">
      <c r="A3" s="3" t="s">
        <v>31</v>
      </c>
      <c r="B3" s="17">
        <v>2024</v>
      </c>
      <c r="D3" s="4"/>
      <c r="E3" s="14"/>
      <c r="F3" s="13"/>
      <c r="M3" s="21" t="s">
        <v>32</v>
      </c>
      <c r="N3" s="31"/>
    </row>
    <row r="4" spans="1:14" ht="32.25" customHeight="1">
      <c r="M4" s="22">
        <v>1</v>
      </c>
      <c r="N4" s="32" t="s">
        <v>33</v>
      </c>
    </row>
    <row r="5" spans="1:14" ht="77.25" thickBot="1">
      <c r="F5" s="9"/>
      <c r="M5" s="23">
        <v>2</v>
      </c>
      <c r="N5" s="30" t="s">
        <v>34</v>
      </c>
    </row>
    <row r="6" spans="1:14" ht="18" customHeight="1">
      <c r="A6" s="47" t="s">
        <v>35</v>
      </c>
      <c r="B6" s="47"/>
      <c r="C6" s="47"/>
      <c r="D6" s="47"/>
      <c r="E6" s="47"/>
      <c r="F6" s="47"/>
      <c r="G6" s="47"/>
      <c r="H6" s="47"/>
      <c r="I6" s="47"/>
    </row>
    <row r="7" spans="1:14">
      <c r="D7" s="52" t="s">
        <v>62</v>
      </c>
      <c r="E7" s="52"/>
      <c r="F7" s="52"/>
    </row>
    <row r="9" spans="1:14" s="2" customFormat="1" ht="44.25" customHeight="1" thickBot="1">
      <c r="A9" s="19" t="s">
        <v>51</v>
      </c>
      <c r="B9" s="19" t="s">
        <v>57</v>
      </c>
      <c r="C9" s="26" t="s">
        <v>36</v>
      </c>
      <c r="D9" s="19" t="s">
        <v>37</v>
      </c>
      <c r="E9" s="26" t="s">
        <v>20</v>
      </c>
      <c r="F9" s="26" t="s">
        <v>9</v>
      </c>
      <c r="G9" s="26" t="s">
        <v>38</v>
      </c>
      <c r="H9" s="28" t="s">
        <v>56</v>
      </c>
      <c r="I9" s="26" t="s">
        <v>39</v>
      </c>
      <c r="J9" s="27" t="s">
        <v>58</v>
      </c>
      <c r="K9" s="26" t="s">
        <v>40</v>
      </c>
      <c r="L9" s="15" t="s">
        <v>41</v>
      </c>
      <c r="M9" s="15" t="s">
        <v>42</v>
      </c>
    </row>
    <row r="10" spans="1:14" ht="15">
      <c r="A10" s="35">
        <v>240474424000459</v>
      </c>
      <c r="B10" s="36" t="s">
        <v>66</v>
      </c>
      <c r="C10" s="24">
        <v>45502</v>
      </c>
      <c r="D10" s="39" t="s">
        <v>67</v>
      </c>
      <c r="E10" s="40" t="s">
        <v>23</v>
      </c>
      <c r="F10" s="25" t="s">
        <v>17</v>
      </c>
      <c r="G10" s="24">
        <v>45541</v>
      </c>
      <c r="H10" s="42" t="s">
        <v>64</v>
      </c>
      <c r="I10" s="36"/>
      <c r="J10" s="36" t="s">
        <v>49</v>
      </c>
      <c r="K10" s="36" t="s">
        <v>65</v>
      </c>
      <c r="L10" s="37">
        <f>IF(Formato!$C10&lt;&gt;"",MONTH(C10),"")</f>
        <v>7</v>
      </c>
      <c r="M10" s="38">
        <f>IF(Formato!$G10&lt;&gt;"",MONTH(G10),"")</f>
        <v>9</v>
      </c>
    </row>
    <row r="11" spans="1:14" ht="15">
      <c r="A11" s="35">
        <v>240474424000495</v>
      </c>
      <c r="B11" s="36" t="s">
        <v>69</v>
      </c>
      <c r="C11" s="24">
        <v>45511</v>
      </c>
      <c r="D11" s="39" t="s">
        <v>70</v>
      </c>
      <c r="E11" s="40" t="s">
        <v>23</v>
      </c>
      <c r="F11" s="25" t="s">
        <v>17</v>
      </c>
      <c r="G11" s="24">
        <v>45540</v>
      </c>
      <c r="H11" s="42" t="s">
        <v>64</v>
      </c>
      <c r="I11" s="36"/>
      <c r="J11" s="36" t="s">
        <v>49</v>
      </c>
      <c r="K11" s="36" t="s">
        <v>65</v>
      </c>
      <c r="L11" s="37">
        <f>IF(Formato!$C11&lt;&gt;"",MONTH(C11),"")</f>
        <v>8</v>
      </c>
      <c r="M11" s="38">
        <f>IF(Formato!$G11&lt;&gt;"",MONTH(G11),"")</f>
        <v>9</v>
      </c>
    </row>
    <row r="12" spans="1:14" ht="15">
      <c r="A12" s="35">
        <v>240474424000496</v>
      </c>
      <c r="B12" s="36" t="s">
        <v>71</v>
      </c>
      <c r="C12" s="24">
        <v>45511</v>
      </c>
      <c r="D12" s="39" t="s">
        <v>72</v>
      </c>
      <c r="E12" s="40" t="s">
        <v>23</v>
      </c>
      <c r="F12" s="25" t="s">
        <v>17</v>
      </c>
      <c r="G12" s="24">
        <v>45540</v>
      </c>
      <c r="H12" s="42" t="s">
        <v>64</v>
      </c>
      <c r="I12" s="36"/>
      <c r="J12" s="36" t="s">
        <v>49</v>
      </c>
      <c r="K12" s="36" t="s">
        <v>65</v>
      </c>
      <c r="L12" s="37">
        <f>IF(Formato!$C12&lt;&gt;"",MONTH(C12),"")</f>
        <v>8</v>
      </c>
      <c r="M12" s="38">
        <f>IF(Formato!$G12&lt;&gt;"",MONTH(G12),"")</f>
        <v>9</v>
      </c>
    </row>
    <row r="13" spans="1:14" ht="15">
      <c r="A13" s="35">
        <v>240474424000497</v>
      </c>
      <c r="B13" s="36" t="s">
        <v>73</v>
      </c>
      <c r="C13" s="24">
        <v>45511</v>
      </c>
      <c r="D13" s="39" t="s">
        <v>74</v>
      </c>
      <c r="E13" s="40" t="s">
        <v>23</v>
      </c>
      <c r="F13" s="25" t="s">
        <v>17</v>
      </c>
      <c r="G13" s="24">
        <v>45540</v>
      </c>
      <c r="H13" s="42" t="s">
        <v>64</v>
      </c>
      <c r="I13" s="36"/>
      <c r="J13" s="36" t="s">
        <v>49</v>
      </c>
      <c r="K13" s="36" t="s">
        <v>65</v>
      </c>
      <c r="L13" s="37">
        <f>IF(Formato!$C13&lt;&gt;"",MONTH(C13),"")</f>
        <v>8</v>
      </c>
      <c r="M13" s="38">
        <f>IF(Formato!$G13&lt;&gt;"",MONTH(G13),"")</f>
        <v>9</v>
      </c>
    </row>
    <row r="14" spans="1:14" ht="15">
      <c r="A14" s="35">
        <v>240474424000499</v>
      </c>
      <c r="B14" s="36" t="s">
        <v>75</v>
      </c>
      <c r="C14" s="24">
        <v>45511</v>
      </c>
      <c r="D14" s="39" t="s">
        <v>76</v>
      </c>
      <c r="E14" s="40" t="s">
        <v>23</v>
      </c>
      <c r="F14" s="25" t="s">
        <v>17</v>
      </c>
      <c r="G14" s="24">
        <v>45540</v>
      </c>
      <c r="H14" s="42" t="s">
        <v>64</v>
      </c>
      <c r="I14" s="36"/>
      <c r="J14" s="36" t="s">
        <v>49</v>
      </c>
      <c r="K14" s="36" t="s">
        <v>65</v>
      </c>
      <c r="L14" s="37">
        <f>IF(Formato!$C14&lt;&gt;"",MONTH(C14),"")</f>
        <v>8</v>
      </c>
      <c r="M14" s="38">
        <f>IF(Formato!$G14&lt;&gt;"",MONTH(G14),"")</f>
        <v>9</v>
      </c>
    </row>
    <row r="15" spans="1:14" ht="15">
      <c r="A15" s="35">
        <v>240474424000500</v>
      </c>
      <c r="B15" s="36" t="s">
        <v>75</v>
      </c>
      <c r="C15" s="24">
        <v>45511</v>
      </c>
      <c r="D15" s="39" t="s">
        <v>77</v>
      </c>
      <c r="E15" s="40" t="s">
        <v>23</v>
      </c>
      <c r="F15" s="25" t="s">
        <v>17</v>
      </c>
      <c r="G15" s="24">
        <v>45540</v>
      </c>
      <c r="H15" s="42" t="s">
        <v>64</v>
      </c>
      <c r="I15" s="36"/>
      <c r="J15" s="36" t="s">
        <v>49</v>
      </c>
      <c r="K15" s="36" t="s">
        <v>65</v>
      </c>
      <c r="L15" s="37">
        <f>IF(Formato!$C15&lt;&gt;"",MONTH(C15),"")</f>
        <v>8</v>
      </c>
      <c r="M15" s="38">
        <f>IF(Formato!$G15&lt;&gt;"",MONTH(G15),"")</f>
        <v>9</v>
      </c>
    </row>
    <row r="16" spans="1:14" ht="15">
      <c r="A16" s="35">
        <v>240474424000501</v>
      </c>
      <c r="B16" s="36" t="s">
        <v>75</v>
      </c>
      <c r="C16" s="24">
        <v>45511</v>
      </c>
      <c r="D16" s="39" t="s">
        <v>78</v>
      </c>
      <c r="E16" s="40" t="s">
        <v>23</v>
      </c>
      <c r="F16" s="25" t="s">
        <v>17</v>
      </c>
      <c r="G16" s="24">
        <v>45540</v>
      </c>
      <c r="H16" s="42" t="s">
        <v>64</v>
      </c>
      <c r="I16" s="36"/>
      <c r="J16" s="36" t="s">
        <v>49</v>
      </c>
      <c r="K16" s="36" t="s">
        <v>65</v>
      </c>
      <c r="L16" s="37">
        <f>IF(Formato!$C16&lt;&gt;"",MONTH(C16),"")</f>
        <v>8</v>
      </c>
      <c r="M16" s="38">
        <f>IF(Formato!$G16&lt;&gt;"",MONTH(G16),"")</f>
        <v>9</v>
      </c>
    </row>
    <row r="17" spans="1:13" ht="15">
      <c r="A17" s="35">
        <v>240474424000512</v>
      </c>
      <c r="B17" s="36" t="s">
        <v>79</v>
      </c>
      <c r="C17" s="24">
        <v>45516</v>
      </c>
      <c r="D17" s="39" t="s">
        <v>80</v>
      </c>
      <c r="E17" s="40" t="s">
        <v>23</v>
      </c>
      <c r="F17" s="25" t="s">
        <v>17</v>
      </c>
      <c r="G17" s="24">
        <v>45544</v>
      </c>
      <c r="H17" s="42" t="s">
        <v>64</v>
      </c>
      <c r="I17" s="36"/>
      <c r="J17" s="36" t="s">
        <v>49</v>
      </c>
      <c r="K17" s="36" t="s">
        <v>65</v>
      </c>
      <c r="L17" s="37">
        <f>IF(Formato!$C17&lt;&gt;"",MONTH(C17),"")</f>
        <v>8</v>
      </c>
      <c r="M17" s="38">
        <f>IF(Formato!$G17&lt;&gt;"",MONTH(G17),"")</f>
        <v>9</v>
      </c>
    </row>
    <row r="18" spans="1:13" ht="15">
      <c r="A18" s="35">
        <v>240474424000513</v>
      </c>
      <c r="B18" s="36" t="s">
        <v>68</v>
      </c>
      <c r="C18" s="24">
        <v>45517</v>
      </c>
      <c r="D18" s="39" t="s">
        <v>81</v>
      </c>
      <c r="E18" s="40" t="s">
        <v>23</v>
      </c>
      <c r="F18" s="25" t="s">
        <v>17</v>
      </c>
      <c r="G18" s="24">
        <v>45545</v>
      </c>
      <c r="H18" s="42" t="s">
        <v>64</v>
      </c>
      <c r="I18" s="36"/>
      <c r="J18" s="36" t="s">
        <v>49</v>
      </c>
      <c r="K18" s="36" t="s">
        <v>65</v>
      </c>
      <c r="L18" s="37">
        <f>IF(Formato!$C18&lt;&gt;"",MONTH(C18),"")</f>
        <v>8</v>
      </c>
      <c r="M18" s="38">
        <f>IF(Formato!$G18&lt;&gt;"",MONTH(G18),"")</f>
        <v>9</v>
      </c>
    </row>
    <row r="19" spans="1:13" ht="15">
      <c r="A19" s="35">
        <v>240474424000514</v>
      </c>
      <c r="B19" s="36" t="s">
        <v>68</v>
      </c>
      <c r="C19" s="24">
        <v>45517</v>
      </c>
      <c r="D19" s="39" t="s">
        <v>82</v>
      </c>
      <c r="E19" s="40" t="s">
        <v>23</v>
      </c>
      <c r="F19" s="25" t="s">
        <v>17</v>
      </c>
      <c r="G19" s="24">
        <v>45545</v>
      </c>
      <c r="H19" s="42" t="s">
        <v>64</v>
      </c>
      <c r="I19" s="36"/>
      <c r="J19" s="36" t="s">
        <v>49</v>
      </c>
      <c r="K19" s="36" t="s">
        <v>65</v>
      </c>
      <c r="L19" s="37">
        <f>IF(Formato!$C19&lt;&gt;"",MONTH(C19),"")</f>
        <v>8</v>
      </c>
      <c r="M19" s="38">
        <f>IF(Formato!$G19&lt;&gt;"",MONTH(G19),"")</f>
        <v>9</v>
      </c>
    </row>
    <row r="20" spans="1:13" ht="15">
      <c r="A20" s="35">
        <v>240474424000515</v>
      </c>
      <c r="B20" s="36" t="s">
        <v>68</v>
      </c>
      <c r="C20" s="24">
        <v>45517</v>
      </c>
      <c r="D20" s="39" t="s">
        <v>83</v>
      </c>
      <c r="E20" s="40" t="s">
        <v>23</v>
      </c>
      <c r="F20" s="25" t="s">
        <v>17</v>
      </c>
      <c r="G20" s="24">
        <v>45545</v>
      </c>
      <c r="H20" s="42" t="s">
        <v>64</v>
      </c>
      <c r="I20" s="36"/>
      <c r="J20" s="36" t="s">
        <v>49</v>
      </c>
      <c r="K20" s="36" t="s">
        <v>65</v>
      </c>
      <c r="L20" s="37">
        <f>IF(Formato!$C20&lt;&gt;"",MONTH(C20),"")</f>
        <v>8</v>
      </c>
      <c r="M20" s="38">
        <f>IF(Formato!$G20&lt;&gt;"",MONTH(G20),"")</f>
        <v>9</v>
      </c>
    </row>
    <row r="21" spans="1:13" ht="15">
      <c r="A21" s="35">
        <v>240474424000516</v>
      </c>
      <c r="B21" s="36" t="s">
        <v>68</v>
      </c>
      <c r="C21" s="24">
        <v>45517</v>
      </c>
      <c r="D21" s="39" t="s">
        <v>84</v>
      </c>
      <c r="E21" s="40" t="s">
        <v>23</v>
      </c>
      <c r="F21" s="25" t="s">
        <v>17</v>
      </c>
      <c r="G21" s="24">
        <v>45545</v>
      </c>
      <c r="H21" s="42" t="s">
        <v>64</v>
      </c>
      <c r="I21" s="36"/>
      <c r="J21" s="36" t="s">
        <v>49</v>
      </c>
      <c r="K21" s="36" t="s">
        <v>65</v>
      </c>
      <c r="L21" s="37">
        <f>IF(Formato!$C21&lt;&gt;"",MONTH(C21),"")</f>
        <v>8</v>
      </c>
      <c r="M21" s="38">
        <f>IF(Formato!$G21&lt;&gt;"",MONTH(G21),"")</f>
        <v>9</v>
      </c>
    </row>
    <row r="22" spans="1:13" ht="15">
      <c r="A22" s="35">
        <v>240474424000517</v>
      </c>
      <c r="B22" s="36" t="s">
        <v>68</v>
      </c>
      <c r="C22" s="24">
        <v>45517</v>
      </c>
      <c r="D22" s="39" t="s">
        <v>85</v>
      </c>
      <c r="E22" s="40" t="s">
        <v>23</v>
      </c>
      <c r="F22" s="25" t="s">
        <v>17</v>
      </c>
      <c r="G22" s="24">
        <v>45545</v>
      </c>
      <c r="H22" s="42" t="s">
        <v>64</v>
      </c>
      <c r="I22" s="36"/>
      <c r="J22" s="36" t="s">
        <v>49</v>
      </c>
      <c r="K22" s="36" t="s">
        <v>65</v>
      </c>
      <c r="L22" s="37">
        <f>IF(Formato!$C22&lt;&gt;"",MONTH(C22),"")</f>
        <v>8</v>
      </c>
      <c r="M22" s="38">
        <f>IF(Formato!$G22&lt;&gt;"",MONTH(G22),"")</f>
        <v>9</v>
      </c>
    </row>
    <row r="23" spans="1:13" ht="15">
      <c r="A23" s="35">
        <v>240474424000518</v>
      </c>
      <c r="B23" s="36" t="s">
        <v>68</v>
      </c>
      <c r="C23" s="24">
        <v>45517</v>
      </c>
      <c r="D23" s="39" t="s">
        <v>86</v>
      </c>
      <c r="E23" s="40" t="s">
        <v>23</v>
      </c>
      <c r="F23" s="25" t="s">
        <v>17</v>
      </c>
      <c r="G23" s="24">
        <v>45545</v>
      </c>
      <c r="H23" s="42" t="s">
        <v>64</v>
      </c>
      <c r="I23" s="36"/>
      <c r="J23" s="36" t="s">
        <v>49</v>
      </c>
      <c r="K23" s="36" t="s">
        <v>65</v>
      </c>
      <c r="L23" s="37">
        <f>IF(Formato!$C23&lt;&gt;"",MONTH(C23),"")</f>
        <v>8</v>
      </c>
      <c r="M23" s="38">
        <f>IF(Formato!$G23&lt;&gt;"",MONTH(G23),"")</f>
        <v>9</v>
      </c>
    </row>
    <row r="24" spans="1:13" ht="15">
      <c r="A24" s="35">
        <v>240474424000519</v>
      </c>
      <c r="B24" s="36" t="s">
        <v>68</v>
      </c>
      <c r="C24" s="24">
        <v>45517</v>
      </c>
      <c r="D24" s="39" t="s">
        <v>87</v>
      </c>
      <c r="E24" s="40" t="s">
        <v>23</v>
      </c>
      <c r="F24" s="25" t="s">
        <v>17</v>
      </c>
      <c r="G24" s="24">
        <v>45545</v>
      </c>
      <c r="H24" s="42" t="s">
        <v>64</v>
      </c>
      <c r="I24" s="36"/>
      <c r="J24" s="36" t="s">
        <v>49</v>
      </c>
      <c r="K24" s="36" t="s">
        <v>65</v>
      </c>
      <c r="L24" s="37">
        <f>IF(Formato!$C24&lt;&gt;"",MONTH(C24),"")</f>
        <v>8</v>
      </c>
      <c r="M24" s="38">
        <f>IF(Formato!$G24&lt;&gt;"",MONTH(G24),"")</f>
        <v>9</v>
      </c>
    </row>
    <row r="25" spans="1:13" ht="15">
      <c r="A25" s="35">
        <v>240474424000520</v>
      </c>
      <c r="B25" s="36" t="s">
        <v>68</v>
      </c>
      <c r="C25" s="24">
        <v>45517</v>
      </c>
      <c r="D25" s="39" t="s">
        <v>88</v>
      </c>
      <c r="E25" s="40" t="s">
        <v>23</v>
      </c>
      <c r="F25" s="25" t="s">
        <v>17</v>
      </c>
      <c r="G25" s="24">
        <v>45545</v>
      </c>
      <c r="H25" s="42" t="s">
        <v>64</v>
      </c>
      <c r="I25" s="36"/>
      <c r="J25" s="36" t="s">
        <v>49</v>
      </c>
      <c r="K25" s="36" t="s">
        <v>65</v>
      </c>
      <c r="L25" s="37">
        <f>IF(Formato!$C25&lt;&gt;"",MONTH(C25),"")</f>
        <v>8</v>
      </c>
      <c r="M25" s="38">
        <f>IF(Formato!$G25&lt;&gt;"",MONTH(G25),"")</f>
        <v>9</v>
      </c>
    </row>
    <row r="26" spans="1:13" ht="15">
      <c r="A26" s="35">
        <v>240474424000521</v>
      </c>
      <c r="B26" s="36" t="s">
        <v>68</v>
      </c>
      <c r="C26" s="24">
        <v>45517</v>
      </c>
      <c r="D26" s="39" t="s">
        <v>89</v>
      </c>
      <c r="E26" s="40" t="s">
        <v>23</v>
      </c>
      <c r="F26" s="25" t="s">
        <v>17</v>
      </c>
      <c r="G26" s="24">
        <v>45545</v>
      </c>
      <c r="H26" s="42" t="s">
        <v>64</v>
      </c>
      <c r="I26" s="36"/>
      <c r="J26" s="36" t="s">
        <v>49</v>
      </c>
      <c r="K26" s="36" t="s">
        <v>65</v>
      </c>
      <c r="L26" s="37">
        <f>IF(Formato!$C26&lt;&gt;"",MONTH(C26),"")</f>
        <v>8</v>
      </c>
      <c r="M26" s="38">
        <f>IF(Formato!$G26&lt;&gt;"",MONTH(G26),"")</f>
        <v>9</v>
      </c>
    </row>
    <row r="27" spans="1:13" ht="15">
      <c r="A27" s="35">
        <v>240474424000522</v>
      </c>
      <c r="B27" s="36" t="s">
        <v>90</v>
      </c>
      <c r="C27" s="24">
        <v>45518</v>
      </c>
      <c r="D27" s="39" t="s">
        <v>91</v>
      </c>
      <c r="E27" s="40" t="s">
        <v>23</v>
      </c>
      <c r="F27" s="25" t="s">
        <v>17</v>
      </c>
      <c r="G27" s="24">
        <v>45546</v>
      </c>
      <c r="H27" s="42" t="s">
        <v>64</v>
      </c>
      <c r="I27" s="36"/>
      <c r="J27" s="36" t="s">
        <v>49</v>
      </c>
      <c r="K27" s="36" t="s">
        <v>65</v>
      </c>
      <c r="L27" s="37">
        <f>IF(Formato!$C27&lt;&gt;"",MONTH(C27),"")</f>
        <v>8</v>
      </c>
      <c r="M27" s="38">
        <f>IF(Formato!$G27&lt;&gt;"",MONTH(G27),"")</f>
        <v>9</v>
      </c>
    </row>
    <row r="28" spans="1:13" ht="15">
      <c r="A28" s="35">
        <v>240474424000525</v>
      </c>
      <c r="B28" s="36" t="s">
        <v>92</v>
      </c>
      <c r="C28" s="24">
        <v>45519</v>
      </c>
      <c r="D28" s="39" t="s">
        <v>93</v>
      </c>
      <c r="E28" s="40" t="s">
        <v>23</v>
      </c>
      <c r="F28" s="25" t="s">
        <v>17</v>
      </c>
      <c r="G28" s="24">
        <v>45547</v>
      </c>
      <c r="H28" s="42" t="s">
        <v>64</v>
      </c>
      <c r="I28" s="36"/>
      <c r="J28" s="36" t="s">
        <v>49</v>
      </c>
      <c r="K28" s="36" t="s">
        <v>65</v>
      </c>
      <c r="L28" s="37">
        <f>IF(Formato!$C28&lt;&gt;"",MONTH(C28),"")</f>
        <v>8</v>
      </c>
      <c r="M28" s="38">
        <f>IF(Formato!$G28&lt;&gt;"",MONTH(G28),"")</f>
        <v>9</v>
      </c>
    </row>
    <row r="29" spans="1:13" ht="15">
      <c r="A29" s="35">
        <v>240474424000526</v>
      </c>
      <c r="B29" s="36" t="s">
        <v>94</v>
      </c>
      <c r="C29" s="24">
        <v>45519</v>
      </c>
      <c r="D29" s="39" t="s">
        <v>95</v>
      </c>
      <c r="E29" s="40" t="s">
        <v>23</v>
      </c>
      <c r="F29" s="25" t="s">
        <v>17</v>
      </c>
      <c r="G29" s="24">
        <v>45547</v>
      </c>
      <c r="H29" s="42" t="s">
        <v>64</v>
      </c>
      <c r="I29" s="36"/>
      <c r="J29" s="36" t="s">
        <v>49</v>
      </c>
      <c r="K29" s="36" t="s">
        <v>65</v>
      </c>
      <c r="L29" s="37">
        <f>IF(Formato!$C29&lt;&gt;"",MONTH(C29),"")</f>
        <v>8</v>
      </c>
      <c r="M29" s="38">
        <f>IF(Formato!$G29&lt;&gt;"",MONTH(G29),"")</f>
        <v>9</v>
      </c>
    </row>
    <row r="30" spans="1:13" ht="15">
      <c r="A30" s="35">
        <v>240474424000527</v>
      </c>
      <c r="B30" s="36" t="s">
        <v>96</v>
      </c>
      <c r="C30" s="24">
        <v>45523</v>
      </c>
      <c r="D30" s="39" t="s">
        <v>97</v>
      </c>
      <c r="E30" s="40" t="s">
        <v>23</v>
      </c>
      <c r="F30" s="25" t="s">
        <v>17</v>
      </c>
      <c r="G30" s="24">
        <v>45537</v>
      </c>
      <c r="H30" s="42" t="s">
        <v>64</v>
      </c>
      <c r="I30" s="36"/>
      <c r="J30" s="36" t="s">
        <v>49</v>
      </c>
      <c r="K30" s="36" t="s">
        <v>65</v>
      </c>
      <c r="L30" s="37">
        <f>IF(Formato!$C30&lt;&gt;"",MONTH(C30),"")</f>
        <v>8</v>
      </c>
      <c r="M30" s="38">
        <f>IF(Formato!$G30&lt;&gt;"",MONTH(G30),"")</f>
        <v>9</v>
      </c>
    </row>
    <row r="31" spans="1:13" ht="15">
      <c r="A31" s="35">
        <v>240474424000532</v>
      </c>
      <c r="B31" s="36" t="s">
        <v>99</v>
      </c>
      <c r="C31" s="24">
        <v>45523</v>
      </c>
      <c r="D31" s="39" t="s">
        <v>98</v>
      </c>
      <c r="E31" s="40" t="s">
        <v>23</v>
      </c>
      <c r="F31" s="25" t="s">
        <v>17</v>
      </c>
      <c r="G31" s="24">
        <v>45537</v>
      </c>
      <c r="H31" s="42" t="s">
        <v>64</v>
      </c>
      <c r="I31" s="36"/>
      <c r="J31" s="36" t="s">
        <v>49</v>
      </c>
      <c r="K31" s="36" t="s">
        <v>65</v>
      </c>
      <c r="L31" s="37">
        <f>IF(Formato!$C31&lt;&gt;"",MONTH(C31),"")</f>
        <v>8</v>
      </c>
      <c r="M31" s="38">
        <f>IF(Formato!$G31&lt;&gt;"",MONTH(G31),"")</f>
        <v>9</v>
      </c>
    </row>
    <row r="32" spans="1:13" ht="15">
      <c r="A32" s="35">
        <v>240474424000534</v>
      </c>
      <c r="B32" s="36" t="s">
        <v>100</v>
      </c>
      <c r="C32" s="24">
        <v>45524</v>
      </c>
      <c r="D32" s="39" t="s">
        <v>101</v>
      </c>
      <c r="E32" s="40" t="s">
        <v>23</v>
      </c>
      <c r="F32" s="25" t="s">
        <v>17</v>
      </c>
      <c r="G32" s="24">
        <v>45553</v>
      </c>
      <c r="H32" s="42" t="s">
        <v>64</v>
      </c>
      <c r="I32" s="36"/>
      <c r="J32" s="36" t="s">
        <v>49</v>
      </c>
      <c r="K32" s="36" t="s">
        <v>65</v>
      </c>
      <c r="L32" s="37">
        <f>IF(Formato!$C32&lt;&gt;"",MONTH(C32),"")</f>
        <v>8</v>
      </c>
      <c r="M32" s="38">
        <f>IF(Formato!$G32&lt;&gt;"",MONTH(G32),"")</f>
        <v>9</v>
      </c>
    </row>
    <row r="33" spans="1:13" ht="15">
      <c r="A33" s="35">
        <v>240474424000535</v>
      </c>
      <c r="B33" s="36" t="s">
        <v>100</v>
      </c>
      <c r="C33" s="24">
        <v>45524</v>
      </c>
      <c r="D33" s="39" t="s">
        <v>102</v>
      </c>
      <c r="E33" s="40" t="s">
        <v>23</v>
      </c>
      <c r="F33" s="25" t="s">
        <v>17</v>
      </c>
      <c r="G33" s="24">
        <v>45553</v>
      </c>
      <c r="H33" s="42" t="s">
        <v>64</v>
      </c>
      <c r="I33" s="36"/>
      <c r="J33" s="36" t="s">
        <v>49</v>
      </c>
      <c r="K33" s="36" t="s">
        <v>65</v>
      </c>
      <c r="L33" s="37">
        <f>IF(Formato!$C33&lt;&gt;"",MONTH(C33),"")</f>
        <v>8</v>
      </c>
      <c r="M33" s="38">
        <f>IF(Formato!$G33&lt;&gt;"",MONTH(G33),"")</f>
        <v>9</v>
      </c>
    </row>
    <row r="34" spans="1:13" ht="15">
      <c r="A34" s="35">
        <v>240474424000536</v>
      </c>
      <c r="B34" s="36" t="s">
        <v>100</v>
      </c>
      <c r="C34" s="24">
        <v>45524</v>
      </c>
      <c r="D34" s="39" t="s">
        <v>103</v>
      </c>
      <c r="E34" s="40" t="s">
        <v>23</v>
      </c>
      <c r="F34" s="25" t="s">
        <v>17</v>
      </c>
      <c r="G34" s="24">
        <v>45553</v>
      </c>
      <c r="H34" s="42" t="s">
        <v>64</v>
      </c>
      <c r="I34" s="36"/>
      <c r="J34" s="36" t="s">
        <v>49</v>
      </c>
      <c r="K34" s="36" t="s">
        <v>65</v>
      </c>
      <c r="L34" s="37">
        <f>IF(Formato!$C34&lt;&gt;"",MONTH(C34),"")</f>
        <v>8</v>
      </c>
      <c r="M34" s="38">
        <f>IF(Formato!$G34&lt;&gt;"",MONTH(G34),"")</f>
        <v>9</v>
      </c>
    </row>
    <row r="35" spans="1:13" ht="15">
      <c r="A35" s="35">
        <v>240474424000537</v>
      </c>
      <c r="B35" s="36" t="s">
        <v>104</v>
      </c>
      <c r="C35" s="24">
        <v>45524</v>
      </c>
      <c r="D35" s="39" t="s">
        <v>105</v>
      </c>
      <c r="E35" s="40" t="s">
        <v>23</v>
      </c>
      <c r="F35" s="25" t="s">
        <v>17</v>
      </c>
      <c r="G35" s="24">
        <v>45538</v>
      </c>
      <c r="H35" s="42" t="s">
        <v>64</v>
      </c>
      <c r="I35" s="36"/>
      <c r="J35" s="36" t="s">
        <v>49</v>
      </c>
      <c r="K35" s="36" t="s">
        <v>65</v>
      </c>
      <c r="L35" s="37">
        <f>IF(Formato!$C35&lt;&gt;"",MONTH(C35),"")</f>
        <v>8</v>
      </c>
      <c r="M35" s="38">
        <f>IF(Formato!$G35&lt;&gt;"",MONTH(G35),"")</f>
        <v>9</v>
      </c>
    </row>
    <row r="36" spans="1:13" ht="15">
      <c r="A36" s="35">
        <v>240474424000538</v>
      </c>
      <c r="B36" s="36" t="s">
        <v>106</v>
      </c>
      <c r="C36" s="24">
        <v>45524</v>
      </c>
      <c r="D36" s="39" t="s">
        <v>107</v>
      </c>
      <c r="E36" s="40" t="s">
        <v>22</v>
      </c>
      <c r="F36" s="25"/>
      <c r="G36" s="24"/>
      <c r="H36" s="42"/>
      <c r="I36" s="36"/>
      <c r="J36" s="36"/>
      <c r="K36" s="36"/>
      <c r="L36" s="37">
        <f>IF(Formato!$C36&lt;&gt;"",MONTH(C36),"")</f>
        <v>8</v>
      </c>
      <c r="M36" s="38" t="str">
        <f>IF(Formato!$G36&lt;&gt;"",MONTH(G36),"")</f>
        <v/>
      </c>
    </row>
    <row r="37" spans="1:13" ht="15">
      <c r="A37" s="35">
        <v>240474424000539</v>
      </c>
      <c r="B37" s="36" t="s">
        <v>108</v>
      </c>
      <c r="C37" s="24">
        <v>45524</v>
      </c>
      <c r="D37" s="39" t="s">
        <v>109</v>
      </c>
      <c r="E37" s="40" t="s">
        <v>23</v>
      </c>
      <c r="F37" s="25" t="s">
        <v>17</v>
      </c>
      <c r="G37" s="24">
        <v>45538</v>
      </c>
      <c r="H37" s="42" t="s">
        <v>64</v>
      </c>
      <c r="I37" s="36"/>
      <c r="J37" s="36" t="s">
        <v>49</v>
      </c>
      <c r="K37" s="36" t="s">
        <v>65</v>
      </c>
      <c r="L37" s="37">
        <f>IF(Formato!$C37&lt;&gt;"",MONTH(C37),"")</f>
        <v>8</v>
      </c>
      <c r="M37" s="38">
        <f>IF(Formato!$G37&lt;&gt;"",MONTH(G37),"")</f>
        <v>9</v>
      </c>
    </row>
    <row r="38" spans="1:13" ht="15">
      <c r="A38" s="35">
        <v>240474424000540</v>
      </c>
      <c r="B38" s="36" t="s">
        <v>108</v>
      </c>
      <c r="C38" s="24">
        <v>45525</v>
      </c>
      <c r="D38" s="39" t="s">
        <v>110</v>
      </c>
      <c r="E38" s="40" t="s">
        <v>23</v>
      </c>
      <c r="F38" s="25" t="s">
        <v>17</v>
      </c>
      <c r="G38" s="24">
        <v>45539</v>
      </c>
      <c r="H38" s="42" t="s">
        <v>64</v>
      </c>
      <c r="I38" s="36"/>
      <c r="J38" s="36" t="s">
        <v>49</v>
      </c>
      <c r="K38" s="36" t="s">
        <v>65</v>
      </c>
      <c r="L38" s="37">
        <f>IF(Formato!$C38&lt;&gt;"",MONTH(C38),"")</f>
        <v>8</v>
      </c>
      <c r="M38" s="38">
        <f>IF(Formato!$G38&lt;&gt;"",MONTH(G38),"")</f>
        <v>9</v>
      </c>
    </row>
    <row r="39" spans="1:13" ht="15">
      <c r="A39" s="35">
        <v>240474424000541</v>
      </c>
      <c r="B39" s="36" t="s">
        <v>63</v>
      </c>
      <c r="C39" s="24">
        <v>45525</v>
      </c>
      <c r="D39" s="39" t="s">
        <v>111</v>
      </c>
      <c r="E39" s="40" t="s">
        <v>23</v>
      </c>
      <c r="F39" s="25" t="s">
        <v>17</v>
      </c>
      <c r="G39" s="24">
        <v>45554</v>
      </c>
      <c r="H39" s="42" t="s">
        <v>64</v>
      </c>
      <c r="I39" s="36"/>
      <c r="J39" s="36" t="s">
        <v>49</v>
      </c>
      <c r="K39" s="36" t="s">
        <v>65</v>
      </c>
      <c r="L39" s="37">
        <f>IF(Formato!$C39&lt;&gt;"",MONTH(C39),"")</f>
        <v>8</v>
      </c>
      <c r="M39" s="38">
        <f>IF(Formato!$G39&lt;&gt;"",MONTH(G39),"")</f>
        <v>9</v>
      </c>
    </row>
    <row r="40" spans="1:13" ht="15">
      <c r="A40" s="35">
        <v>240474424000542</v>
      </c>
      <c r="B40" s="36" t="s">
        <v>112</v>
      </c>
      <c r="C40" s="24">
        <v>45526</v>
      </c>
      <c r="D40" s="39" t="s">
        <v>113</v>
      </c>
      <c r="E40" s="40" t="s">
        <v>23</v>
      </c>
      <c r="F40" s="25" t="s">
        <v>17</v>
      </c>
      <c r="G40" s="24">
        <v>45540</v>
      </c>
      <c r="H40" s="42" t="s">
        <v>64</v>
      </c>
      <c r="I40" s="36"/>
      <c r="J40" s="36" t="s">
        <v>49</v>
      </c>
      <c r="K40" s="36" t="s">
        <v>65</v>
      </c>
      <c r="L40" s="37">
        <f>IF(Formato!$C40&lt;&gt;"",MONTH(C40),"")</f>
        <v>8</v>
      </c>
      <c r="M40" s="38">
        <f>IF(Formato!$G40&lt;&gt;"",MONTH(G40),"")</f>
        <v>9</v>
      </c>
    </row>
    <row r="41" spans="1:13" ht="15">
      <c r="A41" s="35">
        <v>240474424000543</v>
      </c>
      <c r="B41" s="36" t="s">
        <v>114</v>
      </c>
      <c r="C41" s="24">
        <v>45527</v>
      </c>
      <c r="D41" s="39" t="s">
        <v>115</v>
      </c>
      <c r="E41" s="40" t="s">
        <v>23</v>
      </c>
      <c r="F41" s="25" t="s">
        <v>17</v>
      </c>
      <c r="G41" s="24">
        <v>45558</v>
      </c>
      <c r="H41" s="42" t="s">
        <v>64</v>
      </c>
      <c r="I41" s="36"/>
      <c r="J41" s="36" t="s">
        <v>49</v>
      </c>
      <c r="K41" s="36" t="s">
        <v>65</v>
      </c>
      <c r="L41" s="37">
        <f>IF(Formato!$C41&lt;&gt;"",MONTH(C41),"")</f>
        <v>8</v>
      </c>
      <c r="M41" s="38">
        <f>IF(Formato!$G41&lt;&gt;"",MONTH(G41),"")</f>
        <v>9</v>
      </c>
    </row>
    <row r="42" spans="1:13" ht="15">
      <c r="A42" s="35">
        <v>240474424000544</v>
      </c>
      <c r="B42" s="36" t="s">
        <v>116</v>
      </c>
      <c r="C42" s="24">
        <v>45530</v>
      </c>
      <c r="D42" s="39" t="s">
        <v>117</v>
      </c>
      <c r="E42" s="40" t="s">
        <v>23</v>
      </c>
      <c r="F42" s="25" t="s">
        <v>17</v>
      </c>
      <c r="G42" s="24">
        <v>45544</v>
      </c>
      <c r="H42" s="42" t="s">
        <v>64</v>
      </c>
      <c r="I42" s="36"/>
      <c r="J42" s="36" t="s">
        <v>49</v>
      </c>
      <c r="K42" s="36" t="s">
        <v>65</v>
      </c>
      <c r="L42" s="37">
        <f>IF(Formato!$C42&lt;&gt;"",MONTH(C42),"")</f>
        <v>8</v>
      </c>
      <c r="M42" s="38">
        <f>IF(Formato!$G42&lt;&gt;"",MONTH(G42),"")</f>
        <v>9</v>
      </c>
    </row>
    <row r="43" spans="1:13" ht="15">
      <c r="A43" s="35">
        <v>240474424000545</v>
      </c>
      <c r="B43" s="36" t="s">
        <v>118</v>
      </c>
      <c r="C43" s="24">
        <v>45530</v>
      </c>
      <c r="D43" s="39" t="s">
        <v>119</v>
      </c>
      <c r="E43" s="40" t="s">
        <v>23</v>
      </c>
      <c r="F43" s="25" t="s">
        <v>17</v>
      </c>
      <c r="G43" s="24">
        <v>45559</v>
      </c>
      <c r="H43" s="42" t="s">
        <v>64</v>
      </c>
      <c r="I43" s="36"/>
      <c r="J43" s="36" t="s">
        <v>49</v>
      </c>
      <c r="K43" s="36" t="s">
        <v>65</v>
      </c>
      <c r="L43" s="37">
        <f>IF(Formato!$C43&lt;&gt;"",MONTH(C43),"")</f>
        <v>8</v>
      </c>
      <c r="M43" s="38">
        <f>IF(Formato!$G43&lt;&gt;"",MONTH(G43),"")</f>
        <v>9</v>
      </c>
    </row>
    <row r="44" spans="1:13" ht="15">
      <c r="A44" s="35">
        <v>240474424000546</v>
      </c>
      <c r="B44" s="36" t="s">
        <v>121</v>
      </c>
      <c r="C44" s="24">
        <v>45530</v>
      </c>
      <c r="D44" s="39" t="s">
        <v>120</v>
      </c>
      <c r="E44" s="40" t="s">
        <v>23</v>
      </c>
      <c r="F44" s="25" t="s">
        <v>17</v>
      </c>
      <c r="G44" s="24">
        <v>45559</v>
      </c>
      <c r="H44" s="42" t="s">
        <v>64</v>
      </c>
      <c r="I44" s="36"/>
      <c r="J44" s="36" t="s">
        <v>49</v>
      </c>
      <c r="K44" s="36" t="s">
        <v>65</v>
      </c>
      <c r="L44" s="37">
        <f>IF(Formato!$C44&lt;&gt;"",MONTH(C44),"")</f>
        <v>8</v>
      </c>
      <c r="M44" s="38">
        <f>IF(Formato!$G44&lt;&gt;"",MONTH(G44),"")</f>
        <v>9</v>
      </c>
    </row>
    <row r="45" spans="1:13" ht="15">
      <c r="A45" s="35">
        <v>240474424000547</v>
      </c>
      <c r="B45" s="36" t="s">
        <v>123</v>
      </c>
      <c r="C45" s="24">
        <v>45530</v>
      </c>
      <c r="D45" s="39" t="s">
        <v>122</v>
      </c>
      <c r="E45" s="40" t="s">
        <v>22</v>
      </c>
      <c r="F45" s="25"/>
      <c r="G45" s="24"/>
      <c r="H45" s="24"/>
      <c r="I45" s="36"/>
      <c r="J45" s="36"/>
      <c r="K45" s="36"/>
      <c r="L45" s="37">
        <f>IF(Formato!$C45&lt;&gt;"",MONTH(C45),"")</f>
        <v>8</v>
      </c>
      <c r="M45" s="38" t="str">
        <f>IF(Formato!$G45&lt;&gt;"",MONTH(G45),"")</f>
        <v/>
      </c>
    </row>
    <row r="46" spans="1:13" ht="15">
      <c r="A46" s="35">
        <v>240474424000549</v>
      </c>
      <c r="B46" s="36" t="s">
        <v>125</v>
      </c>
      <c r="C46" s="24">
        <v>45531</v>
      </c>
      <c r="D46" s="39" t="s">
        <v>124</v>
      </c>
      <c r="E46" s="40" t="s">
        <v>23</v>
      </c>
      <c r="F46" s="25" t="s">
        <v>15</v>
      </c>
      <c r="G46" s="24">
        <v>45538</v>
      </c>
      <c r="H46" s="24"/>
      <c r="I46" s="36"/>
      <c r="J46" s="36"/>
      <c r="K46" s="36"/>
      <c r="L46" s="37">
        <f>IF(Formato!$C46&lt;&gt;"",MONTH(C46),"")</f>
        <v>8</v>
      </c>
      <c r="M46" s="38">
        <f>IF(Formato!$G46&lt;&gt;"",MONTH(G46),"")</f>
        <v>9</v>
      </c>
    </row>
    <row r="47" spans="1:13" ht="15">
      <c r="A47" s="35">
        <v>240474424000550</v>
      </c>
      <c r="B47" s="36" t="s">
        <v>127</v>
      </c>
      <c r="C47" s="24">
        <v>45531</v>
      </c>
      <c r="D47" s="39" t="s">
        <v>126</v>
      </c>
      <c r="E47" s="40" t="s">
        <v>23</v>
      </c>
      <c r="F47" s="25" t="s">
        <v>17</v>
      </c>
      <c r="G47" s="24">
        <v>45560</v>
      </c>
      <c r="H47" s="42" t="s">
        <v>64</v>
      </c>
      <c r="I47" s="36"/>
      <c r="J47" s="36" t="s">
        <v>49</v>
      </c>
      <c r="K47" s="36" t="s">
        <v>65</v>
      </c>
      <c r="L47" s="37">
        <f>IF(Formato!$C47&lt;&gt;"",MONTH(C47),"")</f>
        <v>8</v>
      </c>
      <c r="M47" s="38">
        <f>IF(Formato!$G47&lt;&gt;"",MONTH(G47),"")</f>
        <v>9</v>
      </c>
    </row>
    <row r="48" spans="1:13" ht="15">
      <c r="A48" s="35">
        <v>240474424000551</v>
      </c>
      <c r="B48" s="36" t="s">
        <v>63</v>
      </c>
      <c r="C48" s="24">
        <v>45531</v>
      </c>
      <c r="D48" s="39" t="s">
        <v>128</v>
      </c>
      <c r="E48" s="40" t="s">
        <v>23</v>
      </c>
      <c r="F48" s="25" t="s">
        <v>17</v>
      </c>
      <c r="G48" s="24">
        <v>45560</v>
      </c>
      <c r="H48" s="42" t="s">
        <v>64</v>
      </c>
      <c r="I48" s="36"/>
      <c r="J48" s="36" t="s">
        <v>49</v>
      </c>
      <c r="K48" s="36" t="s">
        <v>65</v>
      </c>
      <c r="L48" s="37">
        <f>IF(Formato!$C48&lt;&gt;"",MONTH(C48),"")</f>
        <v>8</v>
      </c>
      <c r="M48" s="38">
        <f>IF(Formato!$G48&lt;&gt;"",MONTH(G48),"")</f>
        <v>9</v>
      </c>
    </row>
    <row r="49" spans="1:13" ht="15">
      <c r="A49" s="35">
        <v>240474424000552</v>
      </c>
      <c r="B49" s="36" t="s">
        <v>130</v>
      </c>
      <c r="C49" s="24">
        <v>45531</v>
      </c>
      <c r="D49" s="39" t="s">
        <v>129</v>
      </c>
      <c r="E49" s="40" t="s">
        <v>23</v>
      </c>
      <c r="F49" s="25" t="s">
        <v>15</v>
      </c>
      <c r="G49" s="24">
        <v>45538</v>
      </c>
      <c r="H49" s="24"/>
      <c r="I49" s="36"/>
      <c r="J49" s="36"/>
      <c r="K49" s="36"/>
      <c r="L49" s="37">
        <f>IF(Formato!$C49&lt;&gt;"",MONTH(C49),"")</f>
        <v>8</v>
      </c>
      <c r="M49" s="38">
        <f>IF(Formato!$G49&lt;&gt;"",MONTH(G49),"")</f>
        <v>9</v>
      </c>
    </row>
    <row r="50" spans="1:13" ht="15">
      <c r="A50" s="35">
        <v>240474424000553</v>
      </c>
      <c r="B50" s="36" t="s">
        <v>132</v>
      </c>
      <c r="C50" s="24">
        <v>45531</v>
      </c>
      <c r="D50" s="39" t="s">
        <v>131</v>
      </c>
      <c r="E50" s="40" t="s">
        <v>23</v>
      </c>
      <c r="F50" s="25" t="s">
        <v>17</v>
      </c>
      <c r="G50" s="24">
        <v>45560</v>
      </c>
      <c r="H50" s="42" t="s">
        <v>64</v>
      </c>
      <c r="I50" s="36"/>
      <c r="J50" s="36" t="s">
        <v>49</v>
      </c>
      <c r="K50" s="36" t="s">
        <v>65</v>
      </c>
      <c r="L50" s="37">
        <f>IF(Formato!$C50&lt;&gt;"",MONTH(C50),"")</f>
        <v>8</v>
      </c>
      <c r="M50" s="38">
        <f>IF(Formato!$G50&lt;&gt;"",MONTH(G50),"")</f>
        <v>9</v>
      </c>
    </row>
    <row r="51" spans="1:13" ht="15">
      <c r="A51" s="35">
        <v>240474424000554</v>
      </c>
      <c r="B51" s="36" t="s">
        <v>132</v>
      </c>
      <c r="C51" s="24">
        <v>45531</v>
      </c>
      <c r="D51" s="39" t="s">
        <v>133</v>
      </c>
      <c r="E51" s="40" t="s">
        <v>23</v>
      </c>
      <c r="F51" s="25" t="s">
        <v>17</v>
      </c>
      <c r="G51" s="24">
        <v>45560</v>
      </c>
      <c r="H51" s="42" t="s">
        <v>64</v>
      </c>
      <c r="I51" s="36"/>
      <c r="J51" s="36" t="s">
        <v>49</v>
      </c>
      <c r="K51" s="36" t="s">
        <v>65</v>
      </c>
      <c r="L51" s="37">
        <f>IF(Formato!$C51&lt;&gt;"",MONTH(C51),"")</f>
        <v>8</v>
      </c>
      <c r="M51" s="38">
        <f>IF(Formato!$G51&lt;&gt;"",MONTH(G51),"")</f>
        <v>9</v>
      </c>
    </row>
    <row r="52" spans="1:13" ht="15">
      <c r="A52" s="35">
        <v>240474424000555</v>
      </c>
      <c r="B52" s="36" t="s">
        <v>135</v>
      </c>
      <c r="C52" s="24">
        <v>45531</v>
      </c>
      <c r="D52" s="39" t="s">
        <v>134</v>
      </c>
      <c r="E52" s="40" t="s">
        <v>23</v>
      </c>
      <c r="F52" s="25" t="s">
        <v>17</v>
      </c>
      <c r="G52" s="24">
        <v>45560</v>
      </c>
      <c r="H52" s="42" t="s">
        <v>64</v>
      </c>
      <c r="I52" s="36"/>
      <c r="J52" s="36" t="s">
        <v>49</v>
      </c>
      <c r="K52" s="36" t="s">
        <v>65</v>
      </c>
      <c r="L52" s="37">
        <f>IF(Formato!$C52&lt;&gt;"",MONTH(C52),"")</f>
        <v>8</v>
      </c>
      <c r="M52" s="38">
        <f>IF(Formato!$G52&lt;&gt;"",MONTH(G52),"")</f>
        <v>9</v>
      </c>
    </row>
    <row r="53" spans="1:13" ht="15">
      <c r="A53" s="35">
        <v>240474424000556</v>
      </c>
      <c r="B53" s="36" t="s">
        <v>132</v>
      </c>
      <c r="C53" s="24">
        <v>45531</v>
      </c>
      <c r="D53" s="39" t="s">
        <v>136</v>
      </c>
      <c r="E53" s="40" t="s">
        <v>23</v>
      </c>
      <c r="F53" s="25" t="s">
        <v>17</v>
      </c>
      <c r="G53" s="24">
        <v>45560</v>
      </c>
      <c r="H53" s="42" t="s">
        <v>64</v>
      </c>
      <c r="I53" s="36"/>
      <c r="J53" s="36" t="s">
        <v>49</v>
      </c>
      <c r="K53" s="36" t="s">
        <v>65</v>
      </c>
      <c r="L53" s="37">
        <f>IF(Formato!$C53&lt;&gt;"",MONTH(C53),"")</f>
        <v>8</v>
      </c>
      <c r="M53" s="38">
        <f>IF(Formato!$G53&lt;&gt;"",MONTH(G53),"")</f>
        <v>9</v>
      </c>
    </row>
    <row r="54" spans="1:13" ht="15">
      <c r="A54" s="35">
        <v>240474424000557</v>
      </c>
      <c r="B54" s="36" t="s">
        <v>132</v>
      </c>
      <c r="C54" s="24">
        <v>45531</v>
      </c>
      <c r="D54" s="39" t="s">
        <v>137</v>
      </c>
      <c r="E54" s="40" t="s">
        <v>23</v>
      </c>
      <c r="F54" s="25" t="s">
        <v>17</v>
      </c>
      <c r="G54" s="24">
        <v>45538</v>
      </c>
      <c r="H54" s="42" t="s">
        <v>64</v>
      </c>
      <c r="I54" s="36"/>
      <c r="J54" s="36" t="s">
        <v>49</v>
      </c>
      <c r="K54" s="36" t="s">
        <v>65</v>
      </c>
      <c r="L54" s="37">
        <f>IF(Formato!$C54&lt;&gt;"",MONTH(C54),"")</f>
        <v>8</v>
      </c>
      <c r="M54" s="38">
        <f>IF(Formato!$G54&lt;&gt;"",MONTH(G54),"")</f>
        <v>9</v>
      </c>
    </row>
    <row r="55" spans="1:13" ht="15">
      <c r="A55" s="35">
        <v>240474424000558</v>
      </c>
      <c r="B55" s="36" t="s">
        <v>139</v>
      </c>
      <c r="C55" s="24">
        <v>45532</v>
      </c>
      <c r="D55" s="39" t="s">
        <v>138</v>
      </c>
      <c r="E55" s="40" t="s">
        <v>23</v>
      </c>
      <c r="F55" s="25" t="s">
        <v>17</v>
      </c>
      <c r="G55" s="24">
        <v>45561</v>
      </c>
      <c r="H55" s="42" t="s">
        <v>64</v>
      </c>
      <c r="I55" s="36"/>
      <c r="J55" s="36" t="s">
        <v>49</v>
      </c>
      <c r="K55" s="36" t="s">
        <v>65</v>
      </c>
      <c r="L55" s="37">
        <f>IF(Formato!$C55&lt;&gt;"",MONTH(C55),"")</f>
        <v>8</v>
      </c>
      <c r="M55" s="38">
        <f>IF(Formato!$G55&lt;&gt;"",MONTH(G55),"")</f>
        <v>9</v>
      </c>
    </row>
    <row r="56" spans="1:13" ht="15">
      <c r="A56" s="35">
        <v>240474424000559</v>
      </c>
      <c r="B56" s="36" t="s">
        <v>140</v>
      </c>
      <c r="C56" s="24">
        <v>45532</v>
      </c>
      <c r="D56" s="39" t="s">
        <v>141</v>
      </c>
      <c r="E56" s="40" t="s">
        <v>23</v>
      </c>
      <c r="F56" s="25" t="s">
        <v>17</v>
      </c>
      <c r="G56" s="24">
        <v>45561</v>
      </c>
      <c r="H56" s="42" t="s">
        <v>64</v>
      </c>
      <c r="I56" s="36"/>
      <c r="J56" s="36" t="s">
        <v>49</v>
      </c>
      <c r="K56" s="36" t="s">
        <v>65</v>
      </c>
      <c r="L56" s="37">
        <f>IF(Formato!$C56&lt;&gt;"",MONTH(C56),"")</f>
        <v>8</v>
      </c>
      <c r="M56" s="38">
        <f>IF(Formato!$G56&lt;&gt;"",MONTH(G56),"")</f>
        <v>9</v>
      </c>
    </row>
    <row r="57" spans="1:13" ht="15">
      <c r="A57" s="35">
        <v>240474424000560</v>
      </c>
      <c r="B57" s="36" t="s">
        <v>142</v>
      </c>
      <c r="C57" s="24">
        <v>45532</v>
      </c>
      <c r="D57" s="39" t="s">
        <v>143</v>
      </c>
      <c r="E57" s="40" t="s">
        <v>23</v>
      </c>
      <c r="F57" s="25" t="s">
        <v>17</v>
      </c>
      <c r="G57" s="24">
        <v>45561</v>
      </c>
      <c r="H57" s="42" t="s">
        <v>64</v>
      </c>
      <c r="I57" s="36"/>
      <c r="J57" s="36" t="s">
        <v>49</v>
      </c>
      <c r="K57" s="36" t="s">
        <v>65</v>
      </c>
      <c r="L57" s="37">
        <f>IF(Formato!$C57&lt;&gt;"",MONTH(C57),"")</f>
        <v>8</v>
      </c>
      <c r="M57" s="38">
        <f>IF(Formato!$G57&lt;&gt;"",MONTH(G57),"")</f>
        <v>9</v>
      </c>
    </row>
    <row r="58" spans="1:13" ht="15">
      <c r="A58" s="35">
        <v>240474424000562</v>
      </c>
      <c r="B58" s="36" t="s">
        <v>145</v>
      </c>
      <c r="C58" s="24">
        <v>45533</v>
      </c>
      <c r="D58" s="39" t="s">
        <v>144</v>
      </c>
      <c r="E58" s="40" t="s">
        <v>23</v>
      </c>
      <c r="F58" s="25" t="s">
        <v>17</v>
      </c>
      <c r="G58" s="24">
        <v>45547</v>
      </c>
      <c r="H58" s="42" t="s">
        <v>64</v>
      </c>
      <c r="I58" s="36"/>
      <c r="J58" s="36" t="s">
        <v>49</v>
      </c>
      <c r="K58" s="36" t="s">
        <v>65</v>
      </c>
      <c r="L58" s="37">
        <f>IF(Formato!$C58&lt;&gt;"",MONTH(C58),"")</f>
        <v>8</v>
      </c>
      <c r="M58" s="38">
        <f>IF(Formato!$G58&lt;&gt;"",MONTH(G58),"")</f>
        <v>9</v>
      </c>
    </row>
    <row r="59" spans="1:13" ht="15">
      <c r="A59" s="35">
        <v>240474424000563</v>
      </c>
      <c r="B59" s="36" t="s">
        <v>132</v>
      </c>
      <c r="C59" s="24">
        <v>45533</v>
      </c>
      <c r="D59" s="39" t="s">
        <v>146</v>
      </c>
      <c r="E59" s="40" t="s">
        <v>23</v>
      </c>
      <c r="F59" s="25" t="s">
        <v>17</v>
      </c>
      <c r="G59" s="24">
        <v>45542</v>
      </c>
      <c r="H59" s="42" t="s">
        <v>64</v>
      </c>
      <c r="I59" s="36"/>
      <c r="J59" s="36" t="s">
        <v>49</v>
      </c>
      <c r="K59" s="36" t="s">
        <v>65</v>
      </c>
      <c r="L59" s="37">
        <f>IF(Formato!$C59&lt;&gt;"",MONTH(C59),"")</f>
        <v>8</v>
      </c>
      <c r="M59" s="38">
        <f>IF(Formato!$G59&lt;&gt;"",MONTH(G59),"")</f>
        <v>9</v>
      </c>
    </row>
    <row r="60" spans="1:13" ht="15">
      <c r="A60" s="35">
        <v>240474424000564</v>
      </c>
      <c r="B60" s="36" t="s">
        <v>132</v>
      </c>
      <c r="C60" s="24">
        <v>45533</v>
      </c>
      <c r="D60" s="39" t="s">
        <v>147</v>
      </c>
      <c r="E60" s="40" t="s">
        <v>23</v>
      </c>
      <c r="F60" s="25" t="s">
        <v>15</v>
      </c>
      <c r="G60" s="24">
        <v>45540</v>
      </c>
      <c r="H60" s="42"/>
      <c r="I60" s="36"/>
      <c r="J60" s="36"/>
      <c r="K60" s="36"/>
      <c r="L60" s="37">
        <f>IF(Formato!$C60&lt;&gt;"",MONTH(C60),"")</f>
        <v>8</v>
      </c>
      <c r="M60" s="38">
        <f>IF(Formato!$G60&lt;&gt;"",MONTH(G60),"")</f>
        <v>9</v>
      </c>
    </row>
    <row r="61" spans="1:13" ht="15">
      <c r="A61" s="35">
        <v>240474424000565</v>
      </c>
      <c r="B61" s="36" t="s">
        <v>148</v>
      </c>
      <c r="C61" s="24">
        <v>45537</v>
      </c>
      <c r="D61" s="39" t="s">
        <v>149</v>
      </c>
      <c r="E61" s="40" t="s">
        <v>23</v>
      </c>
      <c r="F61" s="25" t="s">
        <v>17</v>
      </c>
      <c r="G61" s="24">
        <v>45552</v>
      </c>
      <c r="H61" s="42" t="s">
        <v>64</v>
      </c>
      <c r="I61" s="36"/>
      <c r="J61" s="36" t="s">
        <v>49</v>
      </c>
      <c r="K61" s="36" t="s">
        <v>65</v>
      </c>
      <c r="L61" s="37">
        <f>IF(Formato!$C61&lt;&gt;"",MONTH(C61),"")</f>
        <v>9</v>
      </c>
      <c r="M61" s="38">
        <f>IF(Formato!$G61&lt;&gt;"",MONTH(G61),"")</f>
        <v>9</v>
      </c>
    </row>
    <row r="62" spans="1:13" ht="15">
      <c r="A62" s="35">
        <v>240474424000566</v>
      </c>
      <c r="B62" s="36" t="s">
        <v>150</v>
      </c>
      <c r="C62" s="24">
        <v>45538</v>
      </c>
      <c r="D62" s="39" t="s">
        <v>151</v>
      </c>
      <c r="E62" s="40" t="s">
        <v>23</v>
      </c>
      <c r="F62" s="25" t="s">
        <v>17</v>
      </c>
      <c r="G62" s="24">
        <v>45558</v>
      </c>
      <c r="H62" s="42" t="s">
        <v>64</v>
      </c>
      <c r="I62" s="36"/>
      <c r="J62" s="36" t="s">
        <v>49</v>
      </c>
      <c r="K62" s="36" t="s">
        <v>65</v>
      </c>
      <c r="L62" s="37">
        <f>IF(Formato!$C62&lt;&gt;"",MONTH(C62),"")</f>
        <v>9</v>
      </c>
      <c r="M62" s="38">
        <f>IF(Formato!$G62&lt;&gt;"",MONTH(G62),"")</f>
        <v>9</v>
      </c>
    </row>
    <row r="63" spans="1:13" ht="15">
      <c r="A63" s="35">
        <v>240474424000568</v>
      </c>
      <c r="B63" s="36" t="s">
        <v>152</v>
      </c>
      <c r="C63" s="24">
        <v>45539</v>
      </c>
      <c r="D63" s="39" t="s">
        <v>153</v>
      </c>
      <c r="E63" s="40" t="s">
        <v>23</v>
      </c>
      <c r="F63" s="25" t="s">
        <v>17</v>
      </c>
      <c r="G63" s="24">
        <v>45569</v>
      </c>
      <c r="H63" s="42" t="s">
        <v>64</v>
      </c>
      <c r="I63" s="36"/>
      <c r="J63" s="36" t="s">
        <v>49</v>
      </c>
      <c r="K63" s="36" t="s">
        <v>65</v>
      </c>
      <c r="L63" s="37">
        <f>IF(Formato!$C63&lt;&gt;"",MONTH(C63),"")</f>
        <v>9</v>
      </c>
      <c r="M63" s="38">
        <f>IF(Formato!$G63&lt;&gt;"",MONTH(G63),"")</f>
        <v>10</v>
      </c>
    </row>
    <row r="64" spans="1:13" ht="15">
      <c r="A64" s="35">
        <v>240474424000569</v>
      </c>
      <c r="B64" s="36" t="s">
        <v>154</v>
      </c>
      <c r="C64" s="24">
        <v>45539</v>
      </c>
      <c r="D64" s="39" t="s">
        <v>155</v>
      </c>
      <c r="E64" s="40" t="s">
        <v>23</v>
      </c>
      <c r="F64" s="25" t="s">
        <v>17</v>
      </c>
      <c r="G64" s="24">
        <v>45554</v>
      </c>
      <c r="H64" s="42" t="s">
        <v>64</v>
      </c>
      <c r="I64" s="36"/>
      <c r="J64" s="36" t="s">
        <v>49</v>
      </c>
      <c r="K64" s="36" t="s">
        <v>65</v>
      </c>
      <c r="L64" s="37">
        <f>IF(Formato!$C64&lt;&gt;"",MONTH(C64),"")</f>
        <v>9</v>
      </c>
      <c r="M64" s="38">
        <f>IF(Formato!$G64&lt;&gt;"",MONTH(G64),"")</f>
        <v>9</v>
      </c>
    </row>
    <row r="65" spans="1:13" ht="15">
      <c r="A65" s="35">
        <v>240474424000570</v>
      </c>
      <c r="B65" s="36" t="s">
        <v>154</v>
      </c>
      <c r="C65" s="24">
        <v>45539</v>
      </c>
      <c r="D65" s="39" t="s">
        <v>156</v>
      </c>
      <c r="E65" s="40" t="s">
        <v>23</v>
      </c>
      <c r="F65" s="25" t="s">
        <v>17</v>
      </c>
      <c r="G65" s="24">
        <v>45554</v>
      </c>
      <c r="H65" s="42" t="s">
        <v>64</v>
      </c>
      <c r="I65" s="36"/>
      <c r="J65" s="36" t="s">
        <v>49</v>
      </c>
      <c r="K65" s="36" t="s">
        <v>65</v>
      </c>
      <c r="L65" s="37">
        <f>IF(Formato!$C65&lt;&gt;"",MONTH(C65),"")</f>
        <v>9</v>
      </c>
      <c r="M65" s="38">
        <f>IF(Formato!$G65&lt;&gt;"",MONTH(G65),"")</f>
        <v>9</v>
      </c>
    </row>
    <row r="66" spans="1:13" ht="15">
      <c r="A66" s="35">
        <v>240474424000571</v>
      </c>
      <c r="B66" s="36" t="s">
        <v>154</v>
      </c>
      <c r="C66" s="24">
        <v>45539</v>
      </c>
      <c r="D66" s="39" t="s">
        <v>157</v>
      </c>
      <c r="E66" s="40" t="s">
        <v>23</v>
      </c>
      <c r="F66" s="25" t="s">
        <v>17</v>
      </c>
      <c r="G66" s="24">
        <v>45554</v>
      </c>
      <c r="H66" s="42" t="s">
        <v>64</v>
      </c>
      <c r="I66" s="36"/>
      <c r="J66" s="36" t="s">
        <v>49</v>
      </c>
      <c r="K66" s="36" t="s">
        <v>65</v>
      </c>
      <c r="L66" s="37">
        <f>IF(Formato!$C66&lt;&gt;"",MONTH(C66),"")</f>
        <v>9</v>
      </c>
      <c r="M66" s="38">
        <f>IF(Formato!$G66&lt;&gt;"",MONTH(G66),"")</f>
        <v>9</v>
      </c>
    </row>
    <row r="67" spans="1:13" ht="15">
      <c r="A67" s="35">
        <v>240474424000572</v>
      </c>
      <c r="B67" s="36" t="s">
        <v>158</v>
      </c>
      <c r="C67" s="24">
        <v>45539</v>
      </c>
      <c r="D67" s="39" t="s">
        <v>159</v>
      </c>
      <c r="E67" s="40" t="s">
        <v>23</v>
      </c>
      <c r="F67" s="25" t="s">
        <v>17</v>
      </c>
      <c r="G67" s="24">
        <v>45554</v>
      </c>
      <c r="H67" s="42" t="s">
        <v>64</v>
      </c>
      <c r="I67" s="36"/>
      <c r="J67" s="36" t="s">
        <v>49</v>
      </c>
      <c r="K67" s="36" t="s">
        <v>65</v>
      </c>
      <c r="L67" s="37">
        <f>IF(Formato!$C67&lt;&gt;"",MONTH(C67),"")</f>
        <v>9</v>
      </c>
      <c r="M67" s="38">
        <f>IF(Formato!$G67&lt;&gt;"",MONTH(G67),"")</f>
        <v>9</v>
      </c>
    </row>
    <row r="68" spans="1:13" ht="15">
      <c r="A68" s="35">
        <v>240474424000573</v>
      </c>
      <c r="B68" s="36" t="s">
        <v>160</v>
      </c>
      <c r="C68" s="24">
        <v>45539</v>
      </c>
      <c r="D68" s="39" t="s">
        <v>161</v>
      </c>
      <c r="E68" s="40" t="s">
        <v>23</v>
      </c>
      <c r="F68" s="25" t="s">
        <v>17</v>
      </c>
      <c r="G68" s="24">
        <v>45548</v>
      </c>
      <c r="H68" s="42" t="s">
        <v>64</v>
      </c>
      <c r="I68" s="36"/>
      <c r="J68" s="36" t="s">
        <v>49</v>
      </c>
      <c r="K68" s="36" t="s">
        <v>65</v>
      </c>
      <c r="L68" s="37">
        <f>IF(Formato!$C68&lt;&gt;"",MONTH(C68),"")</f>
        <v>9</v>
      </c>
      <c r="M68" s="38">
        <f>IF(Formato!$G68&lt;&gt;"",MONTH(G68),"")</f>
        <v>9</v>
      </c>
    </row>
    <row r="69" spans="1:13" ht="15">
      <c r="A69" s="35">
        <v>240474424000574</v>
      </c>
      <c r="B69" s="36" t="s">
        <v>162</v>
      </c>
      <c r="C69" s="24">
        <v>45544</v>
      </c>
      <c r="D69" s="39" t="s">
        <v>163</v>
      </c>
      <c r="E69" s="40" t="s">
        <v>23</v>
      </c>
      <c r="F69" s="25" t="s">
        <v>17</v>
      </c>
      <c r="G69" s="24">
        <v>45545</v>
      </c>
      <c r="H69" s="42" t="s">
        <v>64</v>
      </c>
      <c r="I69" s="36"/>
      <c r="J69" s="36" t="s">
        <v>49</v>
      </c>
      <c r="K69" s="36" t="s">
        <v>65</v>
      </c>
      <c r="L69" s="37">
        <f>IF(Formato!$C69&lt;&gt;"",MONTH(C69),"")</f>
        <v>9</v>
      </c>
      <c r="M69" s="38">
        <f>IF(Formato!$G69&lt;&gt;"",MONTH(G69),"")</f>
        <v>9</v>
      </c>
    </row>
    <row r="70" spans="1:13" ht="15">
      <c r="A70" s="35">
        <v>240474424000575</v>
      </c>
      <c r="B70" s="36" t="s">
        <v>63</v>
      </c>
      <c r="C70" s="24">
        <v>45545</v>
      </c>
      <c r="D70" s="39" t="s">
        <v>164</v>
      </c>
      <c r="E70" s="40" t="s">
        <v>23</v>
      </c>
      <c r="F70" s="25" t="s">
        <v>17</v>
      </c>
      <c r="G70" s="24">
        <v>45560</v>
      </c>
      <c r="H70" s="42" t="s">
        <v>64</v>
      </c>
      <c r="I70" s="36"/>
      <c r="J70" s="36" t="s">
        <v>49</v>
      </c>
      <c r="K70" s="36" t="s">
        <v>65</v>
      </c>
      <c r="L70" s="37">
        <f>IF(Formato!$C70&lt;&gt;"",MONTH(C70),"")</f>
        <v>9</v>
      </c>
      <c r="M70" s="38">
        <f>IF(Formato!$G70&lt;&gt;"",MONTH(G70),"")</f>
        <v>9</v>
      </c>
    </row>
    <row r="71" spans="1:13" ht="15">
      <c r="A71" s="35">
        <v>240474424000576</v>
      </c>
      <c r="B71" s="36" t="s">
        <v>100</v>
      </c>
      <c r="C71" s="24">
        <v>45546</v>
      </c>
      <c r="D71" s="39" t="s">
        <v>165</v>
      </c>
      <c r="E71" s="40" t="s">
        <v>23</v>
      </c>
      <c r="F71" s="25" t="s">
        <v>17</v>
      </c>
      <c r="G71" s="24">
        <v>45561</v>
      </c>
      <c r="H71" s="42" t="s">
        <v>64</v>
      </c>
      <c r="I71" s="36"/>
      <c r="J71" s="36" t="s">
        <v>49</v>
      </c>
      <c r="K71" s="36" t="s">
        <v>65</v>
      </c>
      <c r="L71" s="37">
        <f>IF(Formato!$C71&lt;&gt;"",MONTH(C71),"")</f>
        <v>9</v>
      </c>
      <c r="M71" s="38">
        <f>IF(Formato!$G71&lt;&gt;"",MONTH(G71),"")</f>
        <v>9</v>
      </c>
    </row>
    <row r="72" spans="1:13" ht="15">
      <c r="A72" s="35">
        <v>240474424000577</v>
      </c>
      <c r="B72" s="36" t="s">
        <v>68</v>
      </c>
      <c r="C72" s="24">
        <v>45546</v>
      </c>
      <c r="D72" s="39" t="s">
        <v>166</v>
      </c>
      <c r="E72" s="40" t="s">
        <v>23</v>
      </c>
      <c r="F72" s="25" t="s">
        <v>17</v>
      </c>
      <c r="G72" s="24">
        <v>45561</v>
      </c>
      <c r="H72" s="42" t="s">
        <v>64</v>
      </c>
      <c r="I72" s="36"/>
      <c r="J72" s="36" t="s">
        <v>49</v>
      </c>
      <c r="K72" s="36" t="s">
        <v>65</v>
      </c>
      <c r="L72" s="37">
        <f>IF(Formato!$C72&lt;&gt;"",MONTH(C72),"")</f>
        <v>9</v>
      </c>
      <c r="M72" s="38">
        <f>IF(Formato!$G72&lt;&gt;"",MONTH(G72),"")</f>
        <v>9</v>
      </c>
    </row>
    <row r="73" spans="1:13" ht="15">
      <c r="A73" s="35">
        <v>240474424000578</v>
      </c>
      <c r="B73" s="36" t="s">
        <v>68</v>
      </c>
      <c r="C73" s="24">
        <v>45547</v>
      </c>
      <c r="D73" s="39" t="s">
        <v>167</v>
      </c>
      <c r="E73" s="40" t="s">
        <v>23</v>
      </c>
      <c r="F73" s="25" t="s">
        <v>17</v>
      </c>
      <c r="G73" s="24">
        <v>45562</v>
      </c>
      <c r="H73" s="42" t="s">
        <v>64</v>
      </c>
      <c r="I73" s="36"/>
      <c r="J73" s="36" t="s">
        <v>49</v>
      </c>
      <c r="K73" s="36" t="s">
        <v>65</v>
      </c>
      <c r="L73" s="37">
        <f>IF(Formato!$C73&lt;&gt;"",MONTH(C73),"")</f>
        <v>9</v>
      </c>
      <c r="M73" s="38">
        <f>IF(Formato!$G73&lt;&gt;"",MONTH(G73),"")</f>
        <v>9</v>
      </c>
    </row>
    <row r="74" spans="1:13" ht="15">
      <c r="A74" s="35">
        <v>240474424000579</v>
      </c>
      <c r="B74" s="36" t="s">
        <v>100</v>
      </c>
      <c r="C74" s="24">
        <v>45547</v>
      </c>
      <c r="D74" s="39" t="s">
        <v>168</v>
      </c>
      <c r="E74" s="40" t="s">
        <v>22</v>
      </c>
      <c r="F74" s="25" t="s">
        <v>61</v>
      </c>
      <c r="G74" s="41"/>
      <c r="H74" s="24"/>
      <c r="I74" s="36"/>
      <c r="J74" s="36"/>
      <c r="K74" s="36"/>
      <c r="L74" s="37">
        <f>IF(Formato!$C74&lt;&gt;"",MONTH(C74),"")</f>
        <v>9</v>
      </c>
      <c r="M74" s="38" t="str">
        <f>IF(Formato!$G74&lt;&gt;"",MONTH(G74),"")</f>
        <v/>
      </c>
    </row>
    <row r="75" spans="1:13" ht="15">
      <c r="A75" s="35">
        <v>240474424000580</v>
      </c>
      <c r="B75" s="36" t="s">
        <v>169</v>
      </c>
      <c r="C75" s="24">
        <v>45548</v>
      </c>
      <c r="D75" s="39" t="s">
        <v>170</v>
      </c>
      <c r="E75" s="40" t="s">
        <v>22</v>
      </c>
      <c r="F75" s="25" t="s">
        <v>61</v>
      </c>
      <c r="G75" s="41"/>
      <c r="H75" s="24"/>
      <c r="I75" s="36"/>
      <c r="J75" s="36"/>
      <c r="K75" s="36"/>
      <c r="L75" s="37">
        <f>IF(Formato!$C75&lt;&gt;"",MONTH(C75),"")</f>
        <v>9</v>
      </c>
      <c r="M75" s="38" t="str">
        <f>IF(Formato!$G75&lt;&gt;"",MONTH(G75),"")</f>
        <v/>
      </c>
    </row>
    <row r="76" spans="1:13" ht="15">
      <c r="A76" s="35">
        <v>240474424000581</v>
      </c>
      <c r="B76" s="36" t="s">
        <v>171</v>
      </c>
      <c r="C76" s="24">
        <v>45548</v>
      </c>
      <c r="D76" s="39" t="s">
        <v>172</v>
      </c>
      <c r="E76" s="40" t="s">
        <v>23</v>
      </c>
      <c r="F76" s="25" t="s">
        <v>17</v>
      </c>
      <c r="G76" s="24">
        <v>45558</v>
      </c>
      <c r="H76" s="42" t="s">
        <v>64</v>
      </c>
      <c r="I76" s="36"/>
      <c r="J76" s="36" t="s">
        <v>49</v>
      </c>
      <c r="K76" s="36" t="s">
        <v>65</v>
      </c>
      <c r="L76" s="37">
        <f>IF(Formato!$C76&lt;&gt;"",MONTH(C76),"")</f>
        <v>9</v>
      </c>
      <c r="M76" s="38">
        <f>IF(Formato!$G76&lt;&gt;"",MONTH(G76),"")</f>
        <v>9</v>
      </c>
    </row>
    <row r="77" spans="1:13" ht="15">
      <c r="A77" s="35">
        <v>240474424000582</v>
      </c>
      <c r="B77" s="36" t="s">
        <v>173</v>
      </c>
      <c r="C77" s="24">
        <v>45553</v>
      </c>
      <c r="D77" s="39" t="s">
        <v>174</v>
      </c>
      <c r="E77" s="40" t="s">
        <v>23</v>
      </c>
      <c r="F77" s="25" t="s">
        <v>17</v>
      </c>
      <c r="G77" s="24">
        <v>45560</v>
      </c>
      <c r="H77" s="42" t="s">
        <v>64</v>
      </c>
      <c r="I77" s="36"/>
      <c r="J77" s="36" t="s">
        <v>49</v>
      </c>
      <c r="K77" s="36" t="s">
        <v>65</v>
      </c>
      <c r="L77" s="37">
        <f>IF(Formato!$C77&lt;&gt;"",MONTH(C77),"")</f>
        <v>9</v>
      </c>
      <c r="M77" s="38">
        <f>IF(Formato!$G77&lt;&gt;"",MONTH(G77),"")</f>
        <v>9</v>
      </c>
    </row>
    <row r="78" spans="1:13" ht="15">
      <c r="A78" s="35">
        <v>240474424000583</v>
      </c>
      <c r="B78" s="36" t="s">
        <v>99</v>
      </c>
      <c r="C78" s="24">
        <v>45553</v>
      </c>
      <c r="D78" s="39" t="s">
        <v>175</v>
      </c>
      <c r="E78" s="40" t="s">
        <v>23</v>
      </c>
      <c r="F78" s="25" t="s">
        <v>17</v>
      </c>
      <c r="G78" s="24">
        <v>45560</v>
      </c>
      <c r="H78" s="42" t="s">
        <v>64</v>
      </c>
      <c r="I78" s="36"/>
      <c r="J78" s="36" t="s">
        <v>49</v>
      </c>
      <c r="K78" s="36" t="s">
        <v>65</v>
      </c>
      <c r="L78" s="37">
        <f>IF(Formato!$C78&lt;&gt;"",MONTH(C78),"")</f>
        <v>9</v>
      </c>
      <c r="M78" s="38">
        <f>IF(Formato!$G78&lt;&gt;"",MONTH(G78),"")</f>
        <v>9</v>
      </c>
    </row>
    <row r="79" spans="1:13" ht="15">
      <c r="A79" s="35">
        <v>240474424000584</v>
      </c>
      <c r="B79" s="36" t="s">
        <v>176</v>
      </c>
      <c r="C79" s="24">
        <v>45553</v>
      </c>
      <c r="D79" s="39" t="s">
        <v>177</v>
      </c>
      <c r="E79" s="40" t="s">
        <v>23</v>
      </c>
      <c r="F79" s="25" t="s">
        <v>17</v>
      </c>
      <c r="G79" s="24">
        <v>45560</v>
      </c>
      <c r="H79" s="42" t="s">
        <v>64</v>
      </c>
      <c r="I79" s="36"/>
      <c r="J79" s="36" t="s">
        <v>49</v>
      </c>
      <c r="K79" s="36" t="s">
        <v>65</v>
      </c>
      <c r="L79" s="37">
        <f>IF(Formato!$C79&lt;&gt;"",MONTH(C79),"")</f>
        <v>9</v>
      </c>
      <c r="M79" s="38">
        <f>IF(Formato!$G79&lt;&gt;"",MONTH(G79),"")</f>
        <v>9</v>
      </c>
    </row>
    <row r="80" spans="1:13" ht="15">
      <c r="A80" s="35">
        <v>240474424000585</v>
      </c>
      <c r="B80" s="36" t="s">
        <v>63</v>
      </c>
      <c r="C80" s="24">
        <v>45553</v>
      </c>
      <c r="D80" s="39" t="s">
        <v>178</v>
      </c>
      <c r="E80" s="40" t="s">
        <v>22</v>
      </c>
      <c r="F80" s="25"/>
      <c r="G80" s="41"/>
      <c r="H80" s="24"/>
      <c r="I80" s="36"/>
      <c r="J80" s="36"/>
      <c r="K80" s="36"/>
      <c r="L80" s="37">
        <f>IF(Formato!$C80&lt;&gt;"",MONTH(C80),"")</f>
        <v>9</v>
      </c>
      <c r="M80" s="38" t="str">
        <f>IF(Formato!$G80&lt;&gt;"",MONTH(G80),"")</f>
        <v/>
      </c>
    </row>
    <row r="81" spans="1:13" ht="15">
      <c r="A81" s="35">
        <v>240474424000586</v>
      </c>
      <c r="B81" s="36" t="s">
        <v>179</v>
      </c>
      <c r="C81" s="24">
        <v>45553</v>
      </c>
      <c r="D81" s="39" t="s">
        <v>180</v>
      </c>
      <c r="E81" s="40" t="s">
        <v>22</v>
      </c>
      <c r="F81" s="25" t="s">
        <v>61</v>
      </c>
      <c r="G81" s="41"/>
      <c r="H81" s="24"/>
      <c r="I81" s="36"/>
      <c r="J81" s="36"/>
      <c r="K81" s="36"/>
      <c r="L81" s="37">
        <f>IF(Formato!$C81&lt;&gt;"",MONTH(C81),"")</f>
        <v>9</v>
      </c>
      <c r="M81" s="38" t="str">
        <f>IF(Formato!$G81&lt;&gt;"",MONTH(G81),"")</f>
        <v/>
      </c>
    </row>
    <row r="82" spans="1:13" ht="15">
      <c r="A82" s="35">
        <v>240474424000587</v>
      </c>
      <c r="B82" s="36" t="s">
        <v>181</v>
      </c>
      <c r="C82" s="24">
        <v>45554</v>
      </c>
      <c r="D82" s="39" t="s">
        <v>182</v>
      </c>
      <c r="E82" s="40" t="s">
        <v>23</v>
      </c>
      <c r="F82" s="25" t="s">
        <v>17</v>
      </c>
      <c r="G82" s="24">
        <v>45561</v>
      </c>
      <c r="H82" s="42" t="s">
        <v>64</v>
      </c>
      <c r="I82" s="36"/>
      <c r="J82" s="36" t="s">
        <v>49</v>
      </c>
      <c r="K82" s="36" t="s">
        <v>65</v>
      </c>
      <c r="L82" s="37">
        <f>IF(Formato!$C82&lt;&gt;"",MONTH(C82),"")</f>
        <v>9</v>
      </c>
      <c r="M82" s="38">
        <f>IF(Formato!$G82&lt;&gt;"",MONTH(G82),"")</f>
        <v>9</v>
      </c>
    </row>
    <row r="83" spans="1:13" ht="15">
      <c r="A83" s="35">
        <v>240474424000588</v>
      </c>
      <c r="B83" s="36" t="s">
        <v>183</v>
      </c>
      <c r="C83" s="24">
        <v>45554</v>
      </c>
      <c r="D83" s="39" t="s">
        <v>184</v>
      </c>
      <c r="E83" s="40" t="s">
        <v>23</v>
      </c>
      <c r="F83" s="25" t="s">
        <v>17</v>
      </c>
      <c r="G83" s="24">
        <v>45569</v>
      </c>
      <c r="H83" s="42" t="s">
        <v>64</v>
      </c>
      <c r="I83" s="36"/>
      <c r="J83" s="36" t="s">
        <v>49</v>
      </c>
      <c r="K83" s="36" t="s">
        <v>65</v>
      </c>
      <c r="L83" s="37">
        <f>IF(Formato!$C83&lt;&gt;"",MONTH(C83),"")</f>
        <v>9</v>
      </c>
      <c r="M83" s="38">
        <f>IF(Formato!$G83&lt;&gt;"",MONTH(G83),"")</f>
        <v>10</v>
      </c>
    </row>
    <row r="84" spans="1:13" ht="15">
      <c r="A84" s="35">
        <v>240474424000589</v>
      </c>
      <c r="B84" s="36" t="s">
        <v>63</v>
      </c>
      <c r="C84" s="24">
        <v>45555</v>
      </c>
      <c r="D84" s="39" t="s">
        <v>185</v>
      </c>
      <c r="E84" s="40" t="s">
        <v>23</v>
      </c>
      <c r="F84" s="25" t="s">
        <v>17</v>
      </c>
      <c r="G84" s="24">
        <v>45572</v>
      </c>
      <c r="H84" s="42" t="s">
        <v>64</v>
      </c>
      <c r="I84" s="36"/>
      <c r="J84" s="36" t="s">
        <v>49</v>
      </c>
      <c r="K84" s="36" t="s">
        <v>65</v>
      </c>
      <c r="L84" s="37">
        <f>IF(Formato!$C84&lt;&gt;"",MONTH(C84),"")</f>
        <v>9</v>
      </c>
      <c r="M84" s="38">
        <f>IF(Formato!$G84&lt;&gt;"",MONTH(G84),"")</f>
        <v>10</v>
      </c>
    </row>
    <row r="85" spans="1:13" ht="15">
      <c r="A85" s="35">
        <v>240474424000590</v>
      </c>
      <c r="B85" s="36" t="s">
        <v>186</v>
      </c>
      <c r="C85" s="24">
        <v>45555</v>
      </c>
      <c r="D85" s="39" t="s">
        <v>187</v>
      </c>
      <c r="E85" s="40" t="s">
        <v>22</v>
      </c>
      <c r="F85" s="25"/>
      <c r="G85" s="41"/>
      <c r="H85" s="24"/>
      <c r="I85" s="36"/>
      <c r="J85" s="36"/>
      <c r="K85" s="36"/>
      <c r="L85" s="37">
        <f>IF(Formato!$C85&lt;&gt;"",MONTH(C85),"")</f>
        <v>9</v>
      </c>
      <c r="M85" s="38" t="str">
        <f>IF(Formato!$G85&lt;&gt;"",MONTH(G85),"")</f>
        <v/>
      </c>
    </row>
    <row r="86" spans="1:13" ht="15">
      <c r="A86" s="35">
        <v>240474424000592</v>
      </c>
      <c r="B86" s="36" t="s">
        <v>188</v>
      </c>
      <c r="C86" s="24">
        <v>45558</v>
      </c>
      <c r="D86" s="39" t="s">
        <v>189</v>
      </c>
      <c r="E86" s="40" t="s">
        <v>23</v>
      </c>
      <c r="F86" s="25" t="s">
        <v>17</v>
      </c>
      <c r="G86" s="24">
        <v>45562</v>
      </c>
      <c r="H86" s="42" t="s">
        <v>64</v>
      </c>
      <c r="I86" s="36"/>
      <c r="J86" s="36" t="s">
        <v>49</v>
      </c>
      <c r="K86" s="36" t="s">
        <v>65</v>
      </c>
      <c r="L86" s="37">
        <f>IF(Formato!$C86&lt;&gt;"",MONTH(C86),"")</f>
        <v>9</v>
      </c>
      <c r="M86" s="38">
        <f>IF(Formato!$G86&lt;&gt;"",MONTH(G86),"")</f>
        <v>9</v>
      </c>
    </row>
    <row r="87" spans="1:13" ht="15">
      <c r="A87" s="35">
        <v>240474424000593</v>
      </c>
      <c r="B87" s="36" t="s">
        <v>190</v>
      </c>
      <c r="C87" s="24">
        <v>45559</v>
      </c>
      <c r="D87" s="39" t="s">
        <v>191</v>
      </c>
      <c r="E87" s="40" t="s">
        <v>22</v>
      </c>
      <c r="F87" s="25"/>
      <c r="G87" s="41"/>
      <c r="H87" s="24"/>
      <c r="I87" s="36"/>
      <c r="J87" s="36"/>
      <c r="K87" s="36"/>
      <c r="L87" s="37">
        <f>IF(Formato!$C87&lt;&gt;"",MONTH(C87),"")</f>
        <v>9</v>
      </c>
      <c r="M87" s="38" t="str">
        <f>IF(Formato!$G87&lt;&gt;"",MONTH(G87),"")</f>
        <v/>
      </c>
    </row>
    <row r="88" spans="1:13" ht="15">
      <c r="A88" s="35">
        <v>240474424000594</v>
      </c>
      <c r="B88" s="36" t="s">
        <v>192</v>
      </c>
      <c r="C88" s="24">
        <v>45559</v>
      </c>
      <c r="D88" s="39" t="s">
        <v>193</v>
      </c>
      <c r="E88" s="40" t="s">
        <v>22</v>
      </c>
      <c r="F88" s="25"/>
      <c r="G88" s="41"/>
      <c r="H88" s="24"/>
      <c r="I88" s="36"/>
      <c r="J88" s="36"/>
      <c r="K88" s="36"/>
      <c r="L88" s="37">
        <f>IF(Formato!$C88&lt;&gt;"",MONTH(C88),"")</f>
        <v>9</v>
      </c>
      <c r="M88" s="38" t="str">
        <f>IF(Formato!$G88&lt;&gt;"",MONTH(G88),"")</f>
        <v/>
      </c>
    </row>
    <row r="89" spans="1:13" ht="15">
      <c r="A89" s="35">
        <v>240474424000595</v>
      </c>
      <c r="B89" s="36" t="s">
        <v>190</v>
      </c>
      <c r="C89" s="24">
        <v>45559</v>
      </c>
      <c r="D89" s="39" t="s">
        <v>194</v>
      </c>
      <c r="E89" s="40" t="s">
        <v>22</v>
      </c>
      <c r="F89" s="25"/>
      <c r="G89" s="41"/>
      <c r="H89" s="24"/>
      <c r="I89" s="36"/>
      <c r="J89" s="36"/>
      <c r="K89" s="36"/>
      <c r="L89" s="37">
        <f>IF(Formato!$C89&lt;&gt;"",MONTH(C89),"")</f>
        <v>9</v>
      </c>
      <c r="M89" s="38" t="str">
        <f>IF(Formato!$G89&lt;&gt;"",MONTH(G89),"")</f>
        <v/>
      </c>
    </row>
    <row r="90" spans="1:13" ht="15">
      <c r="A90" s="35">
        <v>240474424000596</v>
      </c>
      <c r="B90" s="36" t="s">
        <v>63</v>
      </c>
      <c r="C90" s="24">
        <v>45560</v>
      </c>
      <c r="D90" s="39" t="s">
        <v>195</v>
      </c>
      <c r="E90" s="40" t="s">
        <v>22</v>
      </c>
      <c r="F90" s="25"/>
      <c r="G90" s="41"/>
      <c r="H90" s="24"/>
      <c r="I90" s="36"/>
      <c r="J90" s="36"/>
      <c r="K90" s="36"/>
      <c r="L90" s="37">
        <f>IF(Formato!$C90&lt;&gt;"",MONTH(C90),"")</f>
        <v>9</v>
      </c>
      <c r="M90" s="38" t="str">
        <f>IF(Formato!$G90&lt;&gt;"",MONTH(G90),"")</f>
        <v/>
      </c>
    </row>
    <row r="91" spans="1:13" ht="15">
      <c r="A91" s="35">
        <v>240474424000597</v>
      </c>
      <c r="B91" s="36" t="s">
        <v>196</v>
      </c>
      <c r="C91" s="24">
        <v>45560</v>
      </c>
      <c r="D91" s="39" t="s">
        <v>197</v>
      </c>
      <c r="E91" s="40" t="s">
        <v>22</v>
      </c>
      <c r="F91" s="25"/>
      <c r="G91" s="41"/>
      <c r="H91" s="24"/>
      <c r="I91" s="36"/>
      <c r="J91" s="36"/>
      <c r="K91" s="36"/>
      <c r="L91" s="37">
        <f>IF(Formato!$C91&lt;&gt;"",MONTH(C91),"")</f>
        <v>9</v>
      </c>
      <c r="M91" s="38" t="str">
        <f>IF(Formato!$G91&lt;&gt;"",MONTH(G91),"")</f>
        <v/>
      </c>
    </row>
    <row r="92" spans="1:13" ht="15">
      <c r="A92" s="35">
        <v>240474424000598</v>
      </c>
      <c r="B92" s="36" t="s">
        <v>196</v>
      </c>
      <c r="C92" s="24">
        <v>45560</v>
      </c>
      <c r="D92" s="39" t="s">
        <v>198</v>
      </c>
      <c r="E92" s="40" t="s">
        <v>22</v>
      </c>
      <c r="F92" s="25"/>
      <c r="G92" s="41"/>
      <c r="H92" s="24"/>
      <c r="I92" s="36"/>
      <c r="J92" s="36"/>
      <c r="K92" s="36"/>
      <c r="L92" s="37">
        <f>IF(Formato!$C92&lt;&gt;"",MONTH(C92),"")</f>
        <v>9</v>
      </c>
      <c r="M92" s="38" t="str">
        <f>IF(Formato!$G92&lt;&gt;"",MONTH(G92),"")</f>
        <v/>
      </c>
    </row>
    <row r="93" spans="1:13" ht="15">
      <c r="A93" s="35">
        <v>240474424000599</v>
      </c>
      <c r="B93" s="36" t="s">
        <v>199</v>
      </c>
      <c r="C93" s="24">
        <v>45561</v>
      </c>
      <c r="D93" s="39" t="s">
        <v>200</v>
      </c>
      <c r="E93" s="40" t="s">
        <v>22</v>
      </c>
      <c r="F93" s="25"/>
      <c r="G93" s="41"/>
      <c r="H93" s="24"/>
      <c r="I93" s="36"/>
      <c r="J93" s="36"/>
      <c r="K93" s="36"/>
      <c r="L93" s="37">
        <f>IF(Formato!$C93&lt;&gt;"",MONTH(C93),"")</f>
        <v>9</v>
      </c>
      <c r="M93" s="38" t="str">
        <f>IF(Formato!$G93&lt;&gt;"",MONTH(G93),"")</f>
        <v/>
      </c>
    </row>
    <row r="94" spans="1:13" ht="15">
      <c r="A94" s="35">
        <v>240474424000600</v>
      </c>
      <c r="B94" s="36" t="s">
        <v>63</v>
      </c>
      <c r="C94" s="24">
        <v>45561</v>
      </c>
      <c r="D94" s="39" t="s">
        <v>201</v>
      </c>
      <c r="E94" s="40" t="s">
        <v>22</v>
      </c>
      <c r="F94" s="25"/>
      <c r="G94" s="41"/>
      <c r="H94" s="24"/>
      <c r="I94" s="36"/>
      <c r="J94" s="36"/>
      <c r="K94" s="36"/>
      <c r="L94" s="37">
        <f>IF(Formato!$C94&lt;&gt;"",MONTH(C94),"")</f>
        <v>9</v>
      </c>
      <c r="M94" s="38" t="str">
        <f>IF(Formato!$G94&lt;&gt;"",MONTH(G94),"")</f>
        <v/>
      </c>
    </row>
    <row r="95" spans="1:13" ht="15">
      <c r="A95" s="35">
        <v>240474424000601</v>
      </c>
      <c r="B95" s="36" t="s">
        <v>202</v>
      </c>
      <c r="C95" s="24">
        <v>45561</v>
      </c>
      <c r="D95" s="39" t="s">
        <v>203</v>
      </c>
      <c r="E95" s="40" t="s">
        <v>22</v>
      </c>
      <c r="F95" s="25"/>
      <c r="G95" s="41"/>
      <c r="H95" s="24"/>
      <c r="I95" s="36"/>
      <c r="J95" s="36"/>
      <c r="K95" s="36"/>
      <c r="L95" s="37">
        <f>IF(Formato!$C95&lt;&gt;"",MONTH(C95),"")</f>
        <v>9</v>
      </c>
      <c r="M95" s="38" t="str">
        <f>IF(Formato!$G95&lt;&gt;"",MONTH(G95),"")</f>
        <v/>
      </c>
    </row>
    <row r="96" spans="1:13" ht="15">
      <c r="A96" s="35">
        <v>240474424000602</v>
      </c>
      <c r="B96" s="36" t="s">
        <v>204</v>
      </c>
      <c r="C96" s="24">
        <v>45561</v>
      </c>
      <c r="D96" s="39" t="s">
        <v>205</v>
      </c>
      <c r="E96" s="40" t="s">
        <v>22</v>
      </c>
      <c r="F96" s="25"/>
      <c r="G96" s="41"/>
      <c r="H96" s="24"/>
      <c r="I96" s="36"/>
      <c r="J96" s="36"/>
      <c r="K96" s="36"/>
      <c r="L96" s="37">
        <f>IF(Formato!$C96&lt;&gt;"",MONTH(C96),"")</f>
        <v>9</v>
      </c>
      <c r="M96" s="38" t="str">
        <f>IF(Formato!$G96&lt;&gt;"",MONTH(G96),"")</f>
        <v/>
      </c>
    </row>
    <row r="97" spans="1:14" ht="15">
      <c r="A97" s="35">
        <v>240474424000603</v>
      </c>
      <c r="B97" s="36" t="s">
        <v>206</v>
      </c>
      <c r="C97" s="24">
        <v>45561</v>
      </c>
      <c r="D97" s="39" t="s">
        <v>141</v>
      </c>
      <c r="E97" s="40" t="s">
        <v>22</v>
      </c>
      <c r="F97" s="25"/>
      <c r="G97" s="41"/>
      <c r="H97" s="24"/>
      <c r="I97" s="36"/>
      <c r="J97" s="36"/>
      <c r="K97" s="36"/>
      <c r="L97" s="37">
        <f>IF(Formato!$C97&lt;&gt;"",MONTH(C97),"")</f>
        <v>9</v>
      </c>
      <c r="M97" s="38" t="str">
        <f>IF(Formato!$G97&lt;&gt;"",MONTH(G97),"")</f>
        <v/>
      </c>
    </row>
    <row r="98" spans="1:14" ht="15">
      <c r="A98" s="35">
        <v>240474424000604</v>
      </c>
      <c r="B98" s="36" t="s">
        <v>207</v>
      </c>
      <c r="C98" s="24">
        <v>45561</v>
      </c>
      <c r="D98" s="39" t="s">
        <v>208</v>
      </c>
      <c r="E98" s="40" t="s">
        <v>22</v>
      </c>
      <c r="F98" s="25"/>
      <c r="G98" s="41"/>
      <c r="H98" s="24"/>
      <c r="I98" s="36"/>
      <c r="J98" s="36"/>
      <c r="K98" s="36"/>
      <c r="L98" s="37">
        <f>IF(Formato!$C98&lt;&gt;"",MONTH(C98),"")</f>
        <v>9</v>
      </c>
      <c r="M98" s="38" t="str">
        <f>IF(Formato!$G98&lt;&gt;"",MONTH(G98),"")</f>
        <v/>
      </c>
    </row>
    <row r="99" spans="1:14" ht="15">
      <c r="A99" s="35">
        <v>240474424000605</v>
      </c>
      <c r="B99" s="36" t="s">
        <v>209</v>
      </c>
      <c r="C99" s="24">
        <v>45561</v>
      </c>
      <c r="D99" s="39" t="s">
        <v>210</v>
      </c>
      <c r="E99" s="40" t="s">
        <v>22</v>
      </c>
      <c r="F99" s="25"/>
      <c r="G99" s="41"/>
      <c r="H99" s="24"/>
      <c r="I99" s="36"/>
      <c r="J99" s="36"/>
      <c r="K99" s="36"/>
      <c r="L99" s="37">
        <f>IF(Formato!$C99&lt;&gt;"",MONTH(C99),"")</f>
        <v>9</v>
      </c>
      <c r="M99" s="38" t="str">
        <f>IF(Formato!$G99&lt;&gt;"",MONTH(G99),"")</f>
        <v/>
      </c>
    </row>
    <row r="100" spans="1:14" ht="15">
      <c r="A100" s="35"/>
      <c r="B100" s="36"/>
      <c r="C100" s="41"/>
      <c r="D100" s="39"/>
      <c r="E100" s="40"/>
      <c r="F100" s="25"/>
      <c r="G100" s="41"/>
      <c r="H100" s="24"/>
      <c r="I100" s="36"/>
      <c r="J100" s="36"/>
      <c r="K100" s="36"/>
      <c r="L100" s="37" t="str">
        <f>IF(Formato!$C100&lt;&gt;"",MONTH(C100),"")</f>
        <v/>
      </c>
      <c r="M100" s="38" t="str">
        <f>IF(Formato!$G100&lt;&gt;"",MONTH(G100),"")</f>
        <v/>
      </c>
    </row>
    <row r="101" spans="1:14" ht="15">
      <c r="A101" s="35"/>
      <c r="B101" s="36"/>
      <c r="C101" s="41"/>
      <c r="D101" s="39"/>
      <c r="E101" s="40"/>
      <c r="F101" s="25"/>
      <c r="G101" s="41"/>
      <c r="H101" s="24"/>
      <c r="I101" s="36"/>
      <c r="J101" s="36"/>
      <c r="K101" s="36"/>
      <c r="L101" s="37" t="str">
        <f>IF(Formato!$C101&lt;&gt;"",MONTH(C101),"")</f>
        <v/>
      </c>
      <c r="M101" s="38" t="str">
        <f>IF(Formato!$G101&lt;&gt;"",MONTH(G101),"")</f>
        <v/>
      </c>
    </row>
    <row r="102" spans="1:14" ht="15">
      <c r="A102" s="35"/>
      <c r="B102" s="36"/>
      <c r="C102" s="41"/>
      <c r="D102" s="39"/>
      <c r="E102" s="40"/>
      <c r="F102" s="25"/>
      <c r="G102" s="41"/>
      <c r="H102" s="24"/>
      <c r="I102" s="36"/>
      <c r="J102" s="36"/>
      <c r="K102" s="36"/>
      <c r="L102" s="37" t="str">
        <f>IF(Formato!$C102&lt;&gt;"",MONTH(C102),"")</f>
        <v/>
      </c>
      <c r="M102" s="38" t="str">
        <f>IF(Formato!$G102&lt;&gt;"",MONTH(G102),"")</f>
        <v/>
      </c>
    </row>
    <row r="103" spans="1:14" ht="15">
      <c r="A103" s="35"/>
      <c r="B103" s="36"/>
      <c r="C103" s="41"/>
      <c r="D103" s="39"/>
      <c r="E103" s="40"/>
      <c r="F103" s="25"/>
      <c r="G103" s="41"/>
      <c r="H103" s="24"/>
      <c r="I103" s="36"/>
      <c r="J103" s="36"/>
      <c r="K103" s="36"/>
      <c r="L103" s="37" t="str">
        <f>IF(Formato!$C103&lt;&gt;"",MONTH(C103),"")</f>
        <v/>
      </c>
      <c r="M103" s="38" t="str">
        <f>IF(Formato!$G103&lt;&gt;"",MONTH(G103),"")</f>
        <v/>
      </c>
    </row>
    <row r="104" spans="1:14" ht="15">
      <c r="A104" s="35"/>
      <c r="B104" s="36"/>
      <c r="C104" s="41"/>
      <c r="D104" s="39"/>
      <c r="E104" s="40"/>
      <c r="F104" s="25"/>
      <c r="G104" s="41"/>
      <c r="H104" s="24"/>
      <c r="I104" s="36"/>
      <c r="J104" s="36"/>
      <c r="K104" s="36"/>
      <c r="L104" s="37" t="str">
        <f>IF(Formato!$C104&lt;&gt;"",MONTH(C104),"")</f>
        <v/>
      </c>
      <c r="M104" s="38" t="str">
        <f>IF(Formato!$G104&lt;&gt;"",MONTH(G104),"")</f>
        <v/>
      </c>
    </row>
    <row r="106" spans="1:14">
      <c r="B106" s="1"/>
      <c r="C106" s="1"/>
      <c r="D106" s="1"/>
      <c r="E106" s="1"/>
    </row>
    <row r="107" spans="1:14">
      <c r="M107" s="16" t="s">
        <v>43</v>
      </c>
    </row>
    <row r="108" spans="1:14" ht="39.75" customHeight="1">
      <c r="M108" s="46" t="s">
        <v>44</v>
      </c>
      <c r="N108" s="46"/>
    </row>
  </sheetData>
  <sheetProtection selectLockedCells="1"/>
  <mergeCells count="6">
    <mergeCell ref="M108:N10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0:F104">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10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04">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RodriguezE</cp:lastModifiedBy>
  <cp:revision/>
  <dcterms:created xsi:type="dcterms:W3CDTF">2017-10-19T22:18:57Z</dcterms:created>
  <dcterms:modified xsi:type="dcterms:W3CDTF">2024-10-08T16:53:17Z</dcterms:modified>
</cp:coreProperties>
</file>